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sntdc1\FIR\Conference\02-21-24 4Q23 conference call\法說會上傳\"/>
    </mc:Choice>
  </mc:AlternateContent>
  <xr:revisionPtr revIDLastSave="0" documentId="13_ncr:1_{A5DB4FD0-1756-42FC-8F7A-08D49DED6570}" xr6:coauthVersionLast="47" xr6:coauthVersionMax="47" xr10:uidLastSave="{00000000-0000-0000-0000-000000000000}"/>
  <bookViews>
    <workbookView xWindow="20370" yWindow="-4815" windowWidth="29040" windowHeight="15840" tabRatio="597" xr2:uid="{00000000-000D-0000-FFFF-FFFF00000000}"/>
  </bookViews>
  <sheets>
    <sheet name="2023Q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001確定版_交叉資料表">#REF!</definedName>
    <definedName name="_A100000">#REF!</definedName>
    <definedName name="_Key1" hidden="1">[1]經銷!$B$6:$AL$58</definedName>
    <definedName name="_OLD11">[0]!_OLD11</definedName>
    <definedName name="_Sort" hidden="1">[1]經銷!$B$6:$AL$58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A">[2]基本資料!$B$1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[3]財產目錄!$Z$1:$Z$65536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'[4]Tax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'[4]Consolidated By C. C.'!#REF!</definedName>
    <definedName name="BCOST">#REF!</definedName>
    <definedName name="BGAIN">[5]房屋!$AI$1:$AI$65536</definedName>
    <definedName name="BKEY">[5]房屋!$AL$1:$AL$65536</definedName>
    <definedName name="BKEY業">#REF!</definedName>
    <definedName name="BPAY">#REF!</definedName>
    <definedName name="BPAYTERM">#REF!</definedName>
    <definedName name="BPRICE">[5]房屋!$AH$1:$AH$65536</definedName>
    <definedName name="BRAMT">#REF!</definedName>
    <definedName name="BRDATE">#REF!</definedName>
    <definedName name="Budget">[0]!Budget</definedName>
    <definedName name="BYEAR">#REF!</definedName>
    <definedName name="BYTD">[5]房屋!$W$1:$W$65536</definedName>
    <definedName name="CCOST">[5]運輸!$P$1:$P$65536</definedName>
    <definedName name="CGAIN">[5]運輸!$AI$1:$AI$65536</definedName>
    <definedName name="Chart1998">[0]!Chart1998</definedName>
    <definedName name="Chart5Y">[0]!Chart5Y</definedName>
    <definedName name="CKEY">[5]運輸!$AL$1:$AL$65536</definedName>
    <definedName name="CPRICE">[5]運輸!$AH$1:$AH$65536</definedName>
    <definedName name="Currency">'[6]Set Up -inputs'!$B$15</definedName>
    <definedName name="CYTD">[5]運輸!$W$1:$W$65536</definedName>
    <definedName name="d">#REF!</definedName>
    <definedName name="DATA">#REF!</definedName>
    <definedName name="Data_Entry">[0]!Data_Entry</definedName>
    <definedName name="DCOST">[5]遞延!$P$1:$P$65536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[5]遞延!$AI$1:$AI$65536</definedName>
    <definedName name="DGT">#REF!</definedName>
    <definedName name="DKEY">[5]遞延!$AL$1:$AL$65536</definedName>
    <definedName name="DPRICE">[5]遞延!$AH$1:$AH$65536</definedName>
    <definedName name="DYTD">[5]遞延!$W$1:$W$65536</definedName>
    <definedName name="e">#REF!</definedName>
    <definedName name="eis">#REF!</definedName>
    <definedName name="engilsh">#REF!</definedName>
    <definedName name="Entity">'[6]Set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[5]機器!$P$1:$P$65536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[5]機器!$AI$1:$AI$65536</definedName>
    <definedName name="GKEY">[5]機器!$AL$1:$AL$65536</definedName>
    <definedName name="GPRICE">[5]機器!$AH$1:$AH$65536</definedName>
    <definedName name="Growth_Trends">#REF!</definedName>
    <definedName name="GYTD">[5]機器!$W$1:$W$65536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[5]土地!$P$1:$P$65536</definedName>
    <definedName name="lfdnakljfl">[0]!lfdnakljfl</definedName>
    <definedName name="LGAIN">[5]土地!$AI$1:$AI$65536</definedName>
    <definedName name="LKEY">[5]土地!$AL$1:$AL$65536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[5]土地!$AH$1:$AH$65536</definedName>
    <definedName name="LYTD">[5]土地!$W$1:$W$65536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[7]辦公!$AI$1:$AI$65536</definedName>
    <definedName name="OKEY">[7]辦公!$AL$1:$AL$65536</definedName>
    <definedName name="old">[0]!old</definedName>
    <definedName name="olife">#REF!</definedName>
    <definedName name="omon">#REF!</definedName>
    <definedName name="ooo">[0]!ooo</definedName>
    <definedName name="OPRICE">[7]辦公!$AH$1:$AH$65536</definedName>
    <definedName name="optim_taxes">'[4]Consolidated By C. C.'!#REF!</definedName>
    <definedName name="ostrmon">#REF!</definedName>
    <definedName name="OTHCOST">[5]其他!$P$1:$P$65536</definedName>
    <definedName name="OTHGAIN">[5]其他!$AI$1:$AI$65536</definedName>
    <definedName name="OTHKEY">[5]其他!$AL$1:$AL$65536</definedName>
    <definedName name="OTHPRICE">[5]其他!$AH$1:$AH$65536</definedName>
    <definedName name="OTHYTD">[5]其他!$W$1:$W$65536</definedName>
    <definedName name="OYTD">[7]辦公!$W$1:$W$65536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'2023Q4'!$A$1:$N$247</definedName>
    <definedName name="_xlnm.Print_Area">#REF!</definedName>
    <definedName name="_xlnm.Print_Titles">#REF!,#REF!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[4]Payroll!#REF!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'[6]Set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[2]基本資料!$B$1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[8]定義!$B$2:$B$5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'[9]佣金預算-9210政策'!#REF!</definedName>
    <definedName name="折舊提列月份別">#REF!</definedName>
    <definedName name="其他設備折舊提列年限">#REF!</definedName>
    <definedName name="取得成本">[10]其他設備餘額!$P$1:$P$65536</definedName>
    <definedName name="房屋折舊提列年限">#REF!</definedName>
    <definedName name="所得稅費用">[11]業外!#REF!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[3]預計處分資產!$Z$1:$Z$65536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[2]基本資料!$B$11</definedName>
    <definedName name="費用比較表項目">#REF!</definedName>
    <definedName name="費用比較表編號">#REF!</definedName>
    <definedName name="費用輸入表名稱">[2]基本資料!$B$6</definedName>
    <definedName name="開始月份">#REF!</definedName>
    <definedName name="新用戶ARPU">#REF!</definedName>
    <definedName name="會08">'[12]9010攤提'!$AD$1:$AD$65536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[8]定義!$A$2:$A$5</definedName>
    <definedName name="遞延提列年限">#REF!</definedName>
    <definedName name="澳洲公司TTA">'[13]投資損益計算表-by月份'!#REF!</definedName>
    <definedName name="辦公_非資訊設備折舊提列年限">#REF!</definedName>
    <definedName name="辦公_資訊設備折舊提列年限">[14]用人01!$I$7</definedName>
    <definedName name="默">#REF!</definedName>
    <definedName name="舊用戶ARPU">#REF!</definedName>
    <definedName name="續攤結束月份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3" i="1" l="1"/>
  <c r="F252" i="1"/>
  <c r="E252" i="1"/>
  <c r="G8" i="1" l="1"/>
  <c r="G9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31" i="1"/>
  <c r="G32" i="1"/>
  <c r="G33" i="1"/>
  <c r="G34" i="1"/>
  <c r="G35" i="1"/>
  <c r="G36" i="1"/>
  <c r="G37" i="1"/>
  <c r="G38" i="1"/>
  <c r="G41" i="1"/>
  <c r="G42" i="1"/>
  <c r="G43" i="1"/>
  <c r="G46" i="1"/>
  <c r="G47" i="1"/>
  <c r="G48" i="1"/>
  <c r="G51" i="1"/>
  <c r="G52" i="1"/>
  <c r="G7" i="1"/>
  <c r="C227" i="1" l="1"/>
  <c r="D227" i="1"/>
  <c r="E227" i="1"/>
  <c r="D253" i="1"/>
  <c r="E253" i="1"/>
  <c r="D252" i="1"/>
  <c r="L227" i="1"/>
  <c r="M7" i="1"/>
  <c r="M8" i="1"/>
  <c r="I9" i="1"/>
  <c r="J9" i="1"/>
  <c r="K9" i="1"/>
  <c r="K17" i="1" s="1"/>
  <c r="M11" i="1"/>
  <c r="M12" i="1"/>
  <c r="M13" i="1"/>
  <c r="M14" i="1"/>
  <c r="I15" i="1"/>
  <c r="J15" i="1"/>
  <c r="K15" i="1"/>
  <c r="M15" i="1"/>
  <c r="M16" i="1"/>
  <c r="I17" i="1"/>
  <c r="J17" i="1"/>
  <c r="M19" i="1"/>
  <c r="M20" i="1"/>
  <c r="M21" i="1"/>
  <c r="M22" i="1"/>
  <c r="M23" i="1"/>
  <c r="I24" i="1"/>
  <c r="J24" i="1"/>
  <c r="K24" i="1"/>
  <c r="M25" i="1"/>
  <c r="M26" i="1"/>
  <c r="I27" i="1"/>
  <c r="J27" i="1"/>
  <c r="K27" i="1"/>
  <c r="M31" i="1"/>
  <c r="M32" i="1"/>
  <c r="M33" i="1"/>
  <c r="M34" i="1"/>
  <c r="M35" i="1"/>
  <c r="M36" i="1"/>
  <c r="I37" i="1"/>
  <c r="J37" i="1"/>
  <c r="K37" i="1"/>
  <c r="M41" i="1"/>
  <c r="M42" i="1"/>
  <c r="I43" i="1"/>
  <c r="M43" i="1" s="1"/>
  <c r="J43" i="1"/>
  <c r="K43" i="1"/>
  <c r="M46" i="1"/>
  <c r="M47" i="1"/>
  <c r="I48" i="1"/>
  <c r="J48" i="1"/>
  <c r="K48" i="1"/>
  <c r="M51" i="1"/>
  <c r="M52" i="1"/>
  <c r="I73" i="1"/>
  <c r="J73" i="1"/>
  <c r="K73" i="1"/>
  <c r="I91" i="1"/>
  <c r="J91" i="1"/>
  <c r="K91" i="1"/>
  <c r="I115" i="1"/>
  <c r="J115" i="1"/>
  <c r="K115" i="1"/>
  <c r="I127" i="1"/>
  <c r="J127" i="1"/>
  <c r="K127" i="1"/>
  <c r="I141" i="1"/>
  <c r="I145" i="1" s="1"/>
  <c r="J141" i="1"/>
  <c r="J145" i="1" s="1"/>
  <c r="K141" i="1"/>
  <c r="K145" i="1" s="1"/>
  <c r="I193" i="1"/>
  <c r="I197" i="1" s="1"/>
  <c r="J193" i="1"/>
  <c r="J197" i="1" s="1"/>
  <c r="K193" i="1"/>
  <c r="K197" i="1" s="1"/>
  <c r="I227" i="1"/>
  <c r="J227" i="1"/>
  <c r="K227" i="1"/>
  <c r="I243" i="1"/>
  <c r="J243" i="1"/>
  <c r="K243" i="1"/>
  <c r="L243" i="1"/>
  <c r="I247" i="1"/>
  <c r="I252" i="1" s="1"/>
  <c r="C252" i="1"/>
  <c r="C253" i="1"/>
  <c r="L253" i="1"/>
  <c r="K93" i="1" l="1"/>
  <c r="K38" i="1"/>
  <c r="M48" i="1"/>
  <c r="I129" i="1"/>
  <c r="I147" i="1" s="1"/>
  <c r="M24" i="1"/>
  <c r="M17" i="1"/>
  <c r="J93" i="1"/>
  <c r="J38" i="1"/>
  <c r="J129" i="1"/>
  <c r="J147" i="1" s="1"/>
  <c r="M9" i="1"/>
  <c r="M37" i="1"/>
  <c r="M27" i="1"/>
  <c r="K129" i="1"/>
  <c r="K147" i="1"/>
  <c r="K253" i="1" s="1"/>
  <c r="I93" i="1"/>
  <c r="I253" i="1" s="1"/>
  <c r="J246" i="1"/>
  <c r="J247" i="1" s="1"/>
  <c r="I38" i="1"/>
  <c r="J253" i="1" l="1"/>
  <c r="M38" i="1"/>
  <c r="K246" i="1"/>
  <c r="K247" i="1" s="1"/>
  <c r="J252" i="1"/>
  <c r="K252" i="1" l="1"/>
  <c r="L246" i="1"/>
  <c r="L247" i="1" s="1"/>
  <c r="L252" i="1" s="1"/>
</calcChain>
</file>

<file path=xl/sharedStrings.xml><?xml version="1.0" encoding="utf-8"?>
<sst xmlns="http://schemas.openxmlformats.org/spreadsheetml/2006/main" count="243" uniqueCount="204">
  <si>
    <t xml:space="preserve">Taiwan Mobile Co., Ltd. </t>
  </si>
  <si>
    <t>CONSOLIDATED STATEMENTS OF COMPREHENSIVE INCOME</t>
  </si>
  <si>
    <t>(Expressed in Thousand of New Taiwan Dollars Except Earning Per Share)</t>
  </si>
  <si>
    <t>Q1</t>
  </si>
  <si>
    <t>Q2</t>
  </si>
  <si>
    <t>Q3</t>
  </si>
  <si>
    <t>Q4</t>
  </si>
  <si>
    <t>Q1~Q4</t>
  </si>
  <si>
    <t>OPERATING REVENUES</t>
  </si>
  <si>
    <t>OPERATING COSTS</t>
  </si>
  <si>
    <t>GROSS PROFIT FROM OPERATIONS</t>
  </si>
  <si>
    <t>OPERATING EXPENSES</t>
  </si>
  <si>
    <t>Marketing</t>
  </si>
  <si>
    <t>Administrative</t>
  </si>
  <si>
    <t>Research and development</t>
  </si>
  <si>
    <t>Expected credit loss</t>
  </si>
  <si>
    <t>Total operating expenses</t>
  </si>
  <si>
    <t>OPERATING INCOME</t>
  </si>
  <si>
    <t>NON-OPERATING INCOME AND EXPENSES</t>
  </si>
  <si>
    <t>Interest income</t>
  </si>
  <si>
    <t>Other income</t>
  </si>
  <si>
    <t>Other gains and losses, net</t>
  </si>
  <si>
    <t>Finance costs</t>
  </si>
  <si>
    <t>Share of profit (loss) of associates accounted for using equity method</t>
  </si>
  <si>
    <t>Total non-operating income and expenses</t>
  </si>
  <si>
    <t>PROFIT BEFORE TAX</t>
  </si>
  <si>
    <t>INCOME TAX EXPENSE</t>
  </si>
  <si>
    <t>NET PROFIT</t>
  </si>
  <si>
    <t>OTHER COMPREHENSIVE INCOME (LOSS)</t>
  </si>
  <si>
    <t>Items that will not be reclassified subsequently to profit or loss</t>
  </si>
  <si>
    <t>Remeasurements of defined benefit plans</t>
  </si>
  <si>
    <t>Unrealized gain (loss) on investments in equity instruments at fair value through other comprehensive income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</si>
  <si>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</si>
  <si>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</si>
  <si>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</si>
  <si>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Other comprehensive income (loss) (after tax)</t>
  </si>
  <si>
    <t>TOTAL COMPREHENSIVE INCOME</t>
  </si>
  <si>
    <t>NET PROFIT ATTRIBUTABLE TO:</t>
  </si>
  <si>
    <t>Owners of the parent</t>
  </si>
  <si>
    <t>Non-controlling interests</t>
  </si>
  <si>
    <t>TOTAL  COMPREHENSIVE INCOME ATTRIBUTABLE TO:</t>
  </si>
  <si>
    <t>EARNINGS PER SHARE</t>
  </si>
  <si>
    <t>Basic earnings per share</t>
  </si>
  <si>
    <t>Diluted earnings per share</t>
  </si>
  <si>
    <t>CONSOLIDATED BALANCE SHEETS</t>
  </si>
  <si>
    <t>(Expressed in Thousand of New Taiwan Dollars)</t>
  </si>
  <si>
    <t>CURRENT ASSETS</t>
  </si>
  <si>
    <t xml:space="preserve">Cash and cash equivalents </t>
  </si>
  <si>
    <t xml:space="preserve">Financial assets at fair value through other comprehensive income </t>
  </si>
  <si>
    <t xml:space="preserve">Contract assets </t>
  </si>
  <si>
    <t xml:space="preserve">Notes and accounts receivable, net </t>
  </si>
  <si>
    <t xml:space="preserve">Notes and accounts receivable due from related parties </t>
  </si>
  <si>
    <t xml:space="preserve">Other receivables </t>
  </si>
  <si>
    <t xml:space="preserve">Inventories </t>
  </si>
  <si>
    <t xml:space="preserve">Prepayments </t>
  </si>
  <si>
    <t>-</t>
  </si>
  <si>
    <t xml:space="preserve">Other financial assets </t>
  </si>
  <si>
    <t>Other current assets</t>
  </si>
  <si>
    <t>Total current assets</t>
  </si>
  <si>
    <t>NON-CURRENT ASSETS</t>
  </si>
  <si>
    <t>Financial assets at fair value through profit or loss</t>
  </si>
  <si>
    <t xml:space="preserve">Investments accounted for using equity method </t>
  </si>
  <si>
    <t xml:space="preserve">Property, plant and equipment </t>
  </si>
  <si>
    <t xml:space="preserve">Right-of-use assets </t>
  </si>
  <si>
    <t xml:space="preserve">Investment properties </t>
  </si>
  <si>
    <t xml:space="preserve">Concessions </t>
  </si>
  <si>
    <t xml:space="preserve">Goodwill </t>
  </si>
  <si>
    <t xml:space="preserve">Other intangible assets </t>
  </si>
  <si>
    <t>Deferred tax assets</t>
  </si>
  <si>
    <t xml:space="preserve">Incremental costs of obtaining a contract </t>
  </si>
  <si>
    <t xml:space="preserve">Other non-current assets </t>
  </si>
  <si>
    <t>Total non-current assets</t>
  </si>
  <si>
    <t>TOTAL</t>
  </si>
  <si>
    <t>CURRENT LIABILITIES</t>
  </si>
  <si>
    <t xml:space="preserve">Short-term borrowings </t>
  </si>
  <si>
    <t xml:space="preserve">Short-term notes and bills payable </t>
  </si>
  <si>
    <t xml:space="preserve">Contract liabilities </t>
  </si>
  <si>
    <t>Notes and accounts payable</t>
  </si>
  <si>
    <t xml:space="preserve">Notes and accounts payable due to related parties </t>
  </si>
  <si>
    <t xml:space="preserve">Dividends payable </t>
  </si>
  <si>
    <t xml:space="preserve">Other payables </t>
  </si>
  <si>
    <t>Current tax liabilities</t>
  </si>
  <si>
    <t xml:space="preserve">Provisions </t>
  </si>
  <si>
    <t xml:space="preserve">Lease liabilities </t>
  </si>
  <si>
    <t>Advance receipts</t>
  </si>
  <si>
    <t xml:space="preserve">Long-term liabilities, current portion </t>
  </si>
  <si>
    <t xml:space="preserve">Other current liabilities </t>
  </si>
  <si>
    <t>Total current liabilities</t>
  </si>
  <si>
    <t>NON-CURRENT LIABILITIES</t>
  </si>
  <si>
    <t xml:space="preserve">Bonds payable </t>
  </si>
  <si>
    <t xml:space="preserve">Long-term borrowings </t>
  </si>
  <si>
    <t>Deferred tax liabilities</t>
  </si>
  <si>
    <t>Net defined benefit liabilities</t>
  </si>
  <si>
    <t>Guarantee deposits</t>
  </si>
  <si>
    <t>Other non-current liabilities</t>
  </si>
  <si>
    <t>Total non-current liabilities</t>
  </si>
  <si>
    <t xml:space="preserve">    Total liabilities</t>
  </si>
  <si>
    <t xml:space="preserve">EQUITY ATTRIBUTABLE TO OWNERS OF THE PARENT </t>
  </si>
  <si>
    <t>Common stock</t>
  </si>
  <si>
    <t>Capital collected in advance</t>
  </si>
  <si>
    <t>Capital surplus</t>
  </si>
  <si>
    <t>Retained earnings</t>
  </si>
  <si>
    <t>Legal reserve</t>
  </si>
  <si>
    <t>Special reserve</t>
  </si>
  <si>
    <t>Unappropriated earnings</t>
  </si>
  <si>
    <t>Other equity interests</t>
  </si>
  <si>
    <t>Treasury stock</t>
  </si>
  <si>
    <t xml:space="preserve">Total equity attributable to owners of the parent </t>
  </si>
  <si>
    <t xml:space="preserve">NON-CONTROLLING INTERESTS </t>
  </si>
  <si>
    <t xml:space="preserve">    Total equity</t>
  </si>
  <si>
    <t>CONSOLIDATED STATEMENTS OF CASH FLOWS</t>
  </si>
  <si>
    <t>CASH FLOWS FROM OPERATING ACTIVITIES</t>
  </si>
  <si>
    <t>Profit before tax</t>
  </si>
  <si>
    <t>Adjustments for:</t>
  </si>
  <si>
    <t>Depreciation expense</t>
  </si>
  <si>
    <t>Amortization expense</t>
  </si>
  <si>
    <t>Amortization of incremental costs of obtaining a contract</t>
  </si>
  <si>
    <t>(Gain) loss on disposal and retirement of property, plant and equipment, net</t>
  </si>
  <si>
    <t>Gain on disposal of property, plant and equipment held for sale</t>
  </si>
  <si>
    <t>Other income and expenses</t>
  </si>
  <si>
    <t>Dividend income</t>
  </si>
  <si>
    <t>Share of (profit) loss of associates accounted for using equity method</t>
  </si>
  <si>
    <t>Loss (Gain) on disposal of investments accounted for using equity method</t>
  </si>
  <si>
    <t>Valuation (gain) loss on financial assets at fair value through profit or loss</t>
  </si>
  <si>
    <t>Impairment loss on non-financial assets</t>
  </si>
  <si>
    <t>Others</t>
  </si>
  <si>
    <t>Changes in operating assets and liabilities</t>
  </si>
  <si>
    <t>Contract assets</t>
  </si>
  <si>
    <t>Notes and accounts receivable</t>
  </si>
  <si>
    <t>Notes and accounts receivable due from related parties</t>
  </si>
  <si>
    <t>Other receivables</t>
  </si>
  <si>
    <t>Inventories</t>
  </si>
  <si>
    <t>Prepayments</t>
  </si>
  <si>
    <t>Other financial assets</t>
  </si>
  <si>
    <t>Incremental costs of obtaining a contract</t>
  </si>
  <si>
    <t>Contract liabilities</t>
  </si>
  <si>
    <t>Notes and accounts payable due to related parties</t>
  </si>
  <si>
    <t>Other payables</t>
  </si>
  <si>
    <t>Provisions</t>
  </si>
  <si>
    <t>Other current liabilities</t>
  </si>
  <si>
    <t>Cash inflows generated from operating activities</t>
  </si>
  <si>
    <t>Interest received</t>
  </si>
  <si>
    <t>Interest paid</t>
  </si>
  <si>
    <t>Income taxes (paid) received</t>
  </si>
  <si>
    <t>Net cash generated from operating activities</t>
  </si>
  <si>
    <t>CASH FLOWS FROM INVESTING ACTIVITIES</t>
  </si>
  <si>
    <t>Acquisition of property, plant and equipment</t>
  </si>
  <si>
    <t>Acquisition of right-of-use assets</t>
  </si>
  <si>
    <t>Acquisition of intangible assets</t>
  </si>
  <si>
    <t>Increase in prepayments for equipment</t>
  </si>
  <si>
    <t>Proceeds from disposal of property, plant and equipment</t>
  </si>
  <si>
    <t>Proceeds from disposal of property, plant and equipment held for sale</t>
  </si>
  <si>
    <t>Proceeds from disposal of intangible assets</t>
  </si>
  <si>
    <t>Increase in advance receipts from asset disposals</t>
  </si>
  <si>
    <t>Acquisition of financial assets at fair value through profit or loss</t>
  </si>
  <si>
    <t>Acquisition of financial assets at fair value through other comprehensive income</t>
  </si>
  <si>
    <t>Transfer of financial assets at fair value through other comprehensive income</t>
  </si>
  <si>
    <t>Disposal of financial assets at fair value through other comprehensive income</t>
  </si>
  <si>
    <t>Acquisition of investments accounted for using equity method</t>
  </si>
  <si>
    <t>Disposal of investments accounted for using equity method</t>
  </si>
  <si>
    <t>Disposal of investments accounted for using equity method held for sale</t>
  </si>
  <si>
    <t>Increase in prepayments for investment</t>
  </si>
  <si>
    <t>Other investing activities</t>
  </si>
  <si>
    <t>Proceeds from capital return of investments accounted for using equity method</t>
  </si>
  <si>
    <t>Increase in refundable deposits</t>
  </si>
  <si>
    <t>Decrease in refundable deposits</t>
  </si>
  <si>
    <t>Increase in other financial assets</t>
  </si>
  <si>
    <t>Decrease in other financial assets</t>
  </si>
  <si>
    <t>Net cash used in investing activities</t>
  </si>
  <si>
    <t>CASH FLOWS FROM FINANCING ACTIVITIES</t>
  </si>
  <si>
    <t>Increase (decrease) in short-term borrowings</t>
  </si>
  <si>
    <t>Increase (decrease) in short-term notes and bills payable</t>
  </si>
  <si>
    <t>Proceeds from issue of bonds</t>
  </si>
  <si>
    <t>Repayments of bonds</t>
  </si>
  <si>
    <t>Proceeds from long-term borrowings</t>
  </si>
  <si>
    <t>Repayment of long-term borrowings</t>
  </si>
  <si>
    <t>Repayment of the principal portion of lease liabilities</t>
  </si>
  <si>
    <t>Increase in guarantee deposits received</t>
  </si>
  <si>
    <t>Decrease in guarantee deposits received</t>
  </si>
  <si>
    <t>Cash dividends paid (including paid to non-controlling interests)</t>
  </si>
  <si>
    <t>Other financing activities</t>
  </si>
  <si>
    <t>Net cash used in financing activities</t>
  </si>
  <si>
    <t>EFFECT OF EXCHANGE RATE CHANGES ON CASH AND EQUIVALENTS</t>
  </si>
  <si>
    <t>CASH AND CASH EQUIVALENTS AT BEGINNING OF PERIOD</t>
  </si>
  <si>
    <t>CASH AND CASH EQUIVALENTS AT END OF PERIOD</t>
  </si>
  <si>
    <t>CF check</t>
  </si>
  <si>
    <t>BS check</t>
  </si>
  <si>
    <t>Cash and cash equivalents in the consolidated balance sheets</t>
    <phoneticPr fontId="25" type="noConversion"/>
  </si>
  <si>
    <t>Cash and cash equivalents included in disposal groups held for sale</t>
    <phoneticPr fontId="25" type="noConversion"/>
  </si>
  <si>
    <t>Liabilities directly associated with disposal groups held for sale</t>
    <phoneticPr fontId="25" type="noConversion"/>
  </si>
  <si>
    <t>Financial assets at fair value through profit or loss</t>
    <phoneticPr fontId="25" type="noConversion"/>
  </si>
  <si>
    <t>Financial assets at amortized cost</t>
    <phoneticPr fontId="25" type="noConversion"/>
  </si>
  <si>
    <t>Disposal groups held for sale</t>
    <phoneticPr fontId="25" type="noConversion"/>
  </si>
  <si>
    <t>Increase in other current assets</t>
    <phoneticPr fontId="25" type="noConversion"/>
  </si>
  <si>
    <t>Decrease in non-controlling interests</t>
    <phoneticPr fontId="25" type="noConversion"/>
  </si>
  <si>
    <t>Gain on disposal of subsidiary</t>
    <phoneticPr fontId="25" type="noConversion"/>
  </si>
  <si>
    <t>Gain on disposal of investments accounted for using equity method held for sale</t>
    <phoneticPr fontId="25" type="noConversion"/>
  </si>
  <si>
    <t>Net cash inflows from business combination</t>
    <phoneticPr fontId="25" type="noConversion"/>
  </si>
  <si>
    <t>Disposal of subsidiary</t>
    <phoneticPr fontId="25" type="noConversion"/>
  </si>
  <si>
    <t>OTHER INCOME AND EXPENSES,NET</t>
    <phoneticPr fontId="25" type="noConversion"/>
  </si>
  <si>
    <t>Dividends received</t>
    <phoneticPr fontId="25" type="noConversion"/>
  </si>
  <si>
    <t>NET DECREASE IN CASH AND CASH EQUIVALENTS</t>
    <phoneticPr fontId="25" type="noConversion"/>
  </si>
  <si>
    <t>Consolidated Key Numbers</t>
    <phoneticPr fontId="25" type="noConversion"/>
  </si>
  <si>
    <t>2023 (Unaudited)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</si>
</sst>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0.00_)"/>
    <numFmt numFmtId="177" formatCode="#,##0_);\(#,##0\)"/>
    <numFmt numFmtId="178" formatCode="#,##0.00_);\(#,##0.00\)"/>
    <numFmt numFmtId="179" formatCode="_(* #,##0_);_(* \(#,##0\);_(* &quot;-&quot;_);_(@_)"/>
    <numFmt numFmtId="180" formatCode="_(* #,##0_);_(* \(#,##0\);_(* &quot;-&quot;??_);_(@_)"/>
    <numFmt numFmtId="181" formatCode="_-&quot;?&quot;* #,##0.00_-;\-&quot;?&quot;* #,##0.00_-;_-&quot;?&quot;* &quot;-&quot;??_-;_-@_-"/>
    <numFmt numFmtId="182" formatCode="_(* #,##0,_);_(* \(#,##0,\);_(* &quot;-&quot;??_);_(@_)"/>
    <numFmt numFmtId="183" formatCode="_(* \(#,##0,\)_);_(* #,##0,;_(* &quot;-&quot;??_);_(@_)"/>
    <numFmt numFmtId="184" formatCode="_-&quot;?&quot;* #,##0_-;\-&quot;?&quot;* #,##0_-;_-&quot;?&quot;* &quot;-&quot;_-;_-@_-"/>
    <numFmt numFmtId="185" formatCode="mm/dd/yy"/>
    <numFmt numFmtId="186" formatCode="#,##0;\-#,##0;&quot;-&quot;"/>
  </numFmts>
  <fonts count="32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4"/>
      <name val="AngsanaUPC"/>
      <family val="1"/>
      <charset val="222"/>
    </font>
    <font>
      <u/>
      <sz val="9"/>
      <color indexed="36"/>
      <name val="新細明體"/>
      <family val="1"/>
      <charset val="136"/>
    </font>
    <font>
      <sz val="9"/>
      <name val="細明體"/>
      <family val="3"/>
      <charset val="136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sz val="12"/>
      <color rgb="FFFF000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162">
    <xf numFmtId="0" fontId="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182" fontId="3" fillId="0" borderId="0" applyFont="0" applyFill="0" applyBorder="0"/>
    <xf numFmtId="183" fontId="8" fillId="0" borderId="0" applyFont="0" applyFill="0" applyBorder="0"/>
    <xf numFmtId="0" fontId="9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186" fontId="11" fillId="0" borderId="0" applyFill="0" applyBorder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Alignment="0">
      <alignment horizontal="left"/>
    </xf>
    <xf numFmtId="42" fontId="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0" borderId="0" applyNumberFormat="0" applyAlignment="0">
      <alignment horizontal="left"/>
    </xf>
    <xf numFmtId="0" fontId="9" fillId="0" borderId="0" applyFont="0" applyFill="0" applyBorder="0" applyAlignment="0" applyProtection="0">
      <alignment vertical="center"/>
    </xf>
    <xf numFmtId="38" fontId="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3">
      <alignment horizontal="center"/>
    </xf>
    <xf numFmtId="0" fontId="16" fillId="0" borderId="0">
      <alignment horizontal="center"/>
    </xf>
    <xf numFmtId="10" fontId="4" fillId="3" borderId="4" applyNumberFormat="0" applyBorder="0" applyAlignment="0" applyProtection="0"/>
    <xf numFmtId="180" fontId="17" fillId="4" borderId="0" applyNumberFormat="0" applyBorder="0">
      <alignment horizontal="center"/>
      <protection locked="0"/>
    </xf>
    <xf numFmtId="0" fontId="18" fillId="0" borderId="0"/>
    <xf numFmtId="176" fontId="5" fillId="0" borderId="0"/>
    <xf numFmtId="0" fontId="9" fillId="0" borderId="0"/>
    <xf numFmtId="14" fontId="9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19" fillId="5" borderId="0" applyNumberFormat="0" applyFont="0" applyBorder="0" applyAlignment="0">
      <alignment horizontal="center"/>
    </xf>
    <xf numFmtId="185" fontId="20" fillId="0" borderId="0" applyNumberFormat="0" applyFill="0" applyBorder="0" applyAlignment="0" applyProtection="0">
      <alignment horizontal="left"/>
    </xf>
    <xf numFmtId="0" fontId="19" fillId="1" borderId="2" applyNumberFormat="0" applyFont="0" applyAlignment="0">
      <alignment horizontal="center"/>
    </xf>
    <xf numFmtId="0" fontId="21" fillId="0" borderId="0" applyNumberFormat="0" applyFill="0" applyBorder="0" applyAlignment="0">
      <alignment horizontal="center"/>
    </xf>
    <xf numFmtId="0" fontId="1" fillId="0" borderId="0"/>
    <xf numFmtId="40" fontId="22" fillId="0" borderId="0" applyBorder="0">
      <alignment horizontal="right"/>
    </xf>
    <xf numFmtId="18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" fillId="0" borderId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6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8" fillId="6" borderId="4" xfId="0" applyFont="1" applyFill="1" applyBorder="1" applyAlignment="1">
      <alignment vertical="center"/>
    </xf>
    <xf numFmtId="0" fontId="28" fillId="7" borderId="0" xfId="0" applyFont="1" applyFill="1" applyAlignment="1">
      <alignment vertical="center"/>
    </xf>
    <xf numFmtId="0" fontId="27" fillId="7" borderId="0" xfId="0" applyFont="1" applyFill="1"/>
    <xf numFmtId="0" fontId="27" fillId="7" borderId="0" xfId="0" applyFont="1" applyFill="1" applyAlignment="1">
      <alignment horizontal="center"/>
    </xf>
    <xf numFmtId="0" fontId="29" fillId="0" borderId="0" xfId="0" applyFont="1"/>
    <xf numFmtId="0" fontId="27" fillId="6" borderId="4" xfId="0" applyFont="1" applyFill="1" applyBorder="1" applyAlignment="1">
      <alignment horizontal="center"/>
    </xf>
    <xf numFmtId="179" fontId="27" fillId="0" borderId="0" xfId="0" applyNumberFormat="1" applyFont="1" applyAlignment="1">
      <alignment horizontal="center"/>
    </xf>
    <xf numFmtId="177" fontId="27" fillId="0" borderId="2" xfId="0" applyNumberFormat="1" applyFont="1" applyBorder="1" applyAlignment="1">
      <alignment vertical="center"/>
    </xf>
    <xf numFmtId="41" fontId="27" fillId="0" borderId="2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/>
    <xf numFmtId="41" fontId="28" fillId="0" borderId="2" xfId="0" applyNumberFormat="1" applyFont="1" applyBorder="1" applyAlignment="1">
      <alignment vertical="center"/>
    </xf>
    <xf numFmtId="179" fontId="28" fillId="0" borderId="0" xfId="0" applyNumberFormat="1" applyFont="1" applyAlignment="1">
      <alignment horizontal="center"/>
    </xf>
    <xf numFmtId="41" fontId="28" fillId="0" borderId="5" xfId="0" applyNumberFormat="1" applyFont="1" applyBorder="1" applyAlignment="1">
      <alignment vertical="center"/>
    </xf>
    <xf numFmtId="41" fontId="27" fillId="0" borderId="5" xfId="0" applyNumberFormat="1" applyFont="1" applyBorder="1" applyAlignment="1">
      <alignment vertical="center"/>
    </xf>
    <xf numFmtId="178" fontId="27" fillId="0" borderId="6" xfId="0" applyNumberFormat="1" applyFont="1" applyBorder="1" applyAlignment="1">
      <alignment vertical="center"/>
    </xf>
    <xf numFmtId="178" fontId="27" fillId="0" borderId="5" xfId="0" applyNumberFormat="1" applyFont="1" applyBorder="1" applyAlignment="1">
      <alignment vertical="center"/>
    </xf>
    <xf numFmtId="15" fontId="27" fillId="6" borderId="4" xfId="0" applyNumberFormat="1" applyFont="1" applyFill="1" applyBorder="1" applyAlignment="1">
      <alignment horizontal="center"/>
    </xf>
    <xf numFmtId="179" fontId="28" fillId="0" borderId="2" xfId="0" applyNumberFormat="1" applyFont="1" applyBorder="1" applyAlignment="1">
      <alignment horizontal="center"/>
    </xf>
    <xf numFmtId="179" fontId="28" fillId="0" borderId="6" xfId="0" applyNumberFormat="1" applyFont="1" applyBorder="1" applyAlignment="1">
      <alignment horizontal="center"/>
    </xf>
    <xf numFmtId="179" fontId="28" fillId="0" borderId="7" xfId="0" applyNumberFormat="1" applyFont="1" applyBorder="1" applyAlignment="1">
      <alignment horizontal="center"/>
    </xf>
    <xf numFmtId="179" fontId="27" fillId="0" borderId="8" xfId="0" applyNumberFormat="1" applyFont="1" applyBorder="1" applyAlignment="1">
      <alignment horizontal="center"/>
    </xf>
    <xf numFmtId="179" fontId="28" fillId="0" borderId="8" xfId="0" applyNumberFormat="1" applyFont="1" applyBorder="1" applyAlignment="1">
      <alignment horizontal="center"/>
    </xf>
    <xf numFmtId="179" fontId="28" fillId="0" borderId="5" xfId="0" applyNumberFormat="1" applyFont="1" applyBorder="1" applyAlignment="1">
      <alignment horizontal="center"/>
    </xf>
    <xf numFmtId="177" fontId="27" fillId="0" borderId="8" xfId="0" applyNumberFormat="1" applyFont="1" applyBorder="1" applyAlignment="1">
      <alignment vertical="center"/>
    </xf>
    <xf numFmtId="179" fontId="27" fillId="0" borderId="2" xfId="0" applyNumberFormat="1" applyFont="1" applyBorder="1" applyAlignment="1">
      <alignment horizontal="center"/>
    </xf>
    <xf numFmtId="179" fontId="27" fillId="0" borderId="0" xfId="0" applyNumberFormat="1" applyFont="1" applyAlignment="1">
      <alignment horizontal="right"/>
    </xf>
    <xf numFmtId="179" fontId="27" fillId="0" borderId="0" xfId="0" applyNumberFormat="1" applyFont="1"/>
    <xf numFmtId="177" fontId="28" fillId="0" borderId="2" xfId="0" applyNumberFormat="1" applyFont="1" applyBorder="1" applyAlignment="1">
      <alignment vertical="center"/>
    </xf>
    <xf numFmtId="177" fontId="28" fillId="0" borderId="5" xfId="0" applyNumberFormat="1" applyFont="1" applyBorder="1" applyAlignment="1">
      <alignment vertical="center"/>
    </xf>
    <xf numFmtId="177" fontId="27" fillId="0" borderId="5" xfId="0" applyNumberFormat="1" applyFont="1" applyBorder="1" applyAlignment="1">
      <alignment vertical="center"/>
    </xf>
    <xf numFmtId="0" fontId="30" fillId="0" borderId="0" xfId="0" applyFont="1" applyAlignment="1">
      <alignment vertical="center" wrapText="1"/>
    </xf>
    <xf numFmtId="6" fontId="30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27" fillId="6" borderId="9" xfId="0" applyFont="1" applyFill="1" applyBorder="1" applyAlignment="1">
      <alignment horizontal="centerContinuous"/>
    </xf>
    <xf numFmtId="0" fontId="27" fillId="6" borderId="2" xfId="0" applyFont="1" applyFill="1" applyBorder="1" applyAlignment="1">
      <alignment horizontal="centerContinuous"/>
    </xf>
    <xf numFmtId="0" fontId="27" fillId="6" borderId="10" xfId="0" applyFont="1" applyFill="1" applyBorder="1" applyAlignment="1">
      <alignment horizontal="centerContinuous"/>
    </xf>
    <xf numFmtId="0" fontId="31" fillId="0" borderId="0" xfId="0" applyFont="1" applyAlignment="1">
      <alignment horizontal="center"/>
    </xf>
    <xf numFmtId="179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indent="3"/>
    </xf>
    <xf numFmtId="179" fontId="28" fillId="0" borderId="11" xfId="0" applyNumberFormat="1" applyFont="1" applyBorder="1" applyAlignment="1">
      <alignment horizontal="center"/>
    </xf>
    <xf numFmtId="179" fontId="27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left" indent="4"/>
    </xf>
    <xf numFmtId="0" fontId="27" fillId="0" borderId="0" xfId="0" applyFont="1" applyAlignment="1">
      <alignment horizontal="left" wrapText="1" indent="2"/>
    </xf>
    <xf numFmtId="177" fontId="28" fillId="0" borderId="0" xfId="0" applyNumberFormat="1" applyFont="1" applyAlignment="1">
      <alignment vertical="center"/>
    </xf>
    <xf numFmtId="0" fontId="27" fillId="6" borderId="9" xfId="0" applyFont="1" applyFill="1" applyBorder="1" applyAlignment="1">
      <alignment horizontal="center" wrapText="1"/>
    </xf>
    <xf numFmtId="0" fontId="27" fillId="6" borderId="2" xfId="0" applyFont="1" applyFill="1" applyBorder="1" applyAlignment="1">
      <alignment horizontal="center" wrapText="1"/>
    </xf>
    <xf numFmtId="0" fontId="27" fillId="6" borderId="10" xfId="0" applyFont="1" applyFill="1" applyBorder="1" applyAlignment="1">
      <alignment horizontal="center" wrapText="1"/>
    </xf>
  </cellXfs>
  <cellStyles count="1162">
    <cellStyle name="%" xfId="1" xr:uid="{00000000-0005-0000-0000-000000000000}"/>
    <cellStyle name="_MBT管理圖表-9410" xfId="2" xr:uid="{00000000-0005-0000-0000-000001000000}"/>
    <cellStyle name="_MBT管理圖表-9410_2007預算損益表" xfId="3" xr:uid="{00000000-0005-0000-0000-000002000000}"/>
    <cellStyle name="_MBT管理圖表-9410_2007預算損益表_2007預算損益表" xfId="4" xr:uid="{00000000-0005-0000-0000-000003000000}"/>
    <cellStyle name="_MBT管理圖表-9410_2007預算損益表_2007預算損益表_96年度財測-Q3~Q4" xfId="5" xr:uid="{00000000-0005-0000-0000-000004000000}"/>
    <cellStyle name="_MBT管理圖表-9410_2007預算損益表_2007預算損益表_96年度財測-Q3~Q4(to acc) (3)" xfId="6" xr:uid="{00000000-0005-0000-0000-000005000000}"/>
    <cellStyle name="_MBT管理圖表-9410_2007預算損益表_2007預算損益表_Q2財測-for Acc" xfId="7" xr:uid="{00000000-0005-0000-0000-000006000000}"/>
    <cellStyle name="_MBT管理圖表-9410_2007預算損益表_2007預算損益表_Q2財測-for Acc5 3" xfId="8" xr:uid="{00000000-0005-0000-0000-000007000000}"/>
    <cellStyle name="_MBT管理圖表-9410_2007預算損益表_2007預算損益表_Q2財測-for Acc5 3 (2)" xfId="9" xr:uid="{00000000-0005-0000-0000-000008000000}"/>
    <cellStyle name="_MBT管理圖表-9410_2007預算損益表_2007預算損益表-0124" xfId="10" xr:uid="{00000000-0005-0000-0000-000009000000}"/>
    <cellStyle name="_MBT管理圖表-9410_2007預算損益表_2007預算損益表-0124_96年度財測-Q3~Q4" xfId="11" xr:uid="{00000000-0005-0000-0000-00000A000000}"/>
    <cellStyle name="_MBT管理圖表-9410_2007預算損益表_2007預算損益表-0124_96年度財測-Q3~Q4(to acc) (3)" xfId="12" xr:uid="{00000000-0005-0000-0000-00000B000000}"/>
    <cellStyle name="_MBT管理圖表-9410_2007預算損益表_2007預算損益表-0124_Q2財測-for Acc" xfId="13" xr:uid="{00000000-0005-0000-0000-00000C000000}"/>
    <cellStyle name="_MBT管理圖表-9410_2007預算損益表_2007預算損益表-0124_Q2財測-for Acc5 3" xfId="14" xr:uid="{00000000-0005-0000-0000-00000D000000}"/>
    <cellStyle name="_MBT管理圖表-9410_2007預算損益表_2007預算損益表-0124_Q2財測-for Acc5 3 (2)" xfId="15" xr:uid="{00000000-0005-0000-0000-00000E000000}"/>
    <cellStyle name="_MBT管理圖表-9410_2007預算損益表_96年度財測-Q3~Q4" xfId="16" xr:uid="{00000000-0005-0000-0000-00000F000000}"/>
    <cellStyle name="_MBT管理圖表-9410_2007預算損益表_96年度財測-Q3~Q4(to acc) (3)" xfId="17" xr:uid="{00000000-0005-0000-0000-000010000000}"/>
    <cellStyle name="_MBT管理圖表-9410_2007預算損益表_Q2財測-for Acc" xfId="18" xr:uid="{00000000-0005-0000-0000-000011000000}"/>
    <cellStyle name="_MBT管理圖表-9410_2007預算損益表_Q2財測-for Acc5 3" xfId="19" xr:uid="{00000000-0005-0000-0000-000012000000}"/>
    <cellStyle name="_MBT管理圖表-9410_2007預算損益表_Q2財測-for Acc5 3 (2)" xfId="20" xr:uid="{00000000-0005-0000-0000-000013000000}"/>
    <cellStyle name="_MBT管理圖表-9410_2007預算損益表-2" xfId="21" xr:uid="{00000000-0005-0000-0000-000014000000}"/>
    <cellStyle name="_MBT管理圖表-9410_2007預算損益表-2_2007預算損益表" xfId="22" xr:uid="{00000000-0005-0000-0000-000015000000}"/>
    <cellStyle name="_MBT管理圖表-9410_2007預算損益表-2_2007預算損益表_96年度財測-Q3~Q4" xfId="23" xr:uid="{00000000-0005-0000-0000-000016000000}"/>
    <cellStyle name="_MBT管理圖表-9410_2007預算損益表-2_2007預算損益表_96年度財測-Q3~Q4(to acc) (3)" xfId="24" xr:uid="{00000000-0005-0000-0000-000017000000}"/>
    <cellStyle name="_MBT管理圖表-9410_2007預算損益表-2_2007預算損益表_Q2財測-for Acc" xfId="25" xr:uid="{00000000-0005-0000-0000-000018000000}"/>
    <cellStyle name="_MBT管理圖表-9410_2007預算損益表-2_2007預算損益表_Q2財測-for Acc5 3" xfId="26" xr:uid="{00000000-0005-0000-0000-000019000000}"/>
    <cellStyle name="_MBT管理圖表-9410_2007預算損益表-2_2007預算損益表_Q2財測-for Acc5 3 (2)" xfId="27" xr:uid="{00000000-0005-0000-0000-00001A000000}"/>
    <cellStyle name="_MBT管理圖表-9410_2007預算損益表-2_2007預算損益表-0124" xfId="28" xr:uid="{00000000-0005-0000-0000-00001B000000}"/>
    <cellStyle name="_MBT管理圖表-9410_2007預算損益表-2_2007預算損益表-0124_96年度財測-Q3~Q4" xfId="29" xr:uid="{00000000-0005-0000-0000-00001C000000}"/>
    <cellStyle name="_MBT管理圖表-9410_2007預算損益表-2_2007預算損益表-0124_96年度財測-Q3~Q4(to acc) (3)" xfId="30" xr:uid="{00000000-0005-0000-0000-00001D000000}"/>
    <cellStyle name="_MBT管理圖表-9410_2007預算損益表-2_2007預算損益表-0124_Q2財測-for Acc" xfId="31" xr:uid="{00000000-0005-0000-0000-00001E000000}"/>
    <cellStyle name="_MBT管理圖表-9410_2007預算損益表-2_2007預算損益表-0124_Q2財測-for Acc5 3" xfId="32" xr:uid="{00000000-0005-0000-0000-00001F000000}"/>
    <cellStyle name="_MBT管理圖表-9410_2007預算損益表-2_2007預算損益表-0124_Q2財測-for Acc5 3 (2)" xfId="33" xr:uid="{00000000-0005-0000-0000-000020000000}"/>
    <cellStyle name="_MBT管理圖表-9410_2007預算損益表-2_96年度財測-Q3~Q4" xfId="34" xr:uid="{00000000-0005-0000-0000-000021000000}"/>
    <cellStyle name="_MBT管理圖表-9410_2007預算損益表-2_96年度財測-Q3~Q4(to acc) (3)" xfId="35" xr:uid="{00000000-0005-0000-0000-000022000000}"/>
    <cellStyle name="_MBT管理圖表-9410_2007預算損益表-2_Q2財測-for Acc" xfId="36" xr:uid="{00000000-0005-0000-0000-000023000000}"/>
    <cellStyle name="_MBT管理圖表-9410_2007預算損益表-2_Q2財測-for Acc5 3" xfId="37" xr:uid="{00000000-0005-0000-0000-000024000000}"/>
    <cellStyle name="_MBT管理圖表-9410_2007預算損益表-2_Q2財測-for Acc5 3 (2)" xfId="38" xr:uid="{00000000-0005-0000-0000-000025000000}"/>
    <cellStyle name="_MBT管理圖表-9410_941107-合併圖表" xfId="39" xr:uid="{00000000-0005-0000-0000-000026000000}"/>
    <cellStyle name="_MBT管理圖表-9410_941107-合併圖表_2007預算損益表" xfId="40" xr:uid="{00000000-0005-0000-0000-000027000000}"/>
    <cellStyle name="_MBT管理圖表-9410_941107-合併圖表_2007預算損益表_2007預算損益表" xfId="41" xr:uid="{00000000-0005-0000-0000-000028000000}"/>
    <cellStyle name="_MBT管理圖表-9410_941107-合併圖表_2007預算損益表_2007預算損益表_96年度財測-Q3~Q4" xfId="42" xr:uid="{00000000-0005-0000-0000-000029000000}"/>
    <cellStyle name="_MBT管理圖表-9410_941107-合併圖表_2007預算損益表_2007預算損益表_96年度財測-Q3~Q4(to acc) (3)" xfId="43" xr:uid="{00000000-0005-0000-0000-00002A000000}"/>
    <cellStyle name="_MBT管理圖表-9410_941107-合併圖表_2007預算損益表_2007預算損益表_Q2財測-for Acc" xfId="44" xr:uid="{00000000-0005-0000-0000-00002B000000}"/>
    <cellStyle name="_MBT管理圖表-9410_941107-合併圖表_2007預算損益表_2007預算損益表_Q2財測-for Acc5 3" xfId="45" xr:uid="{00000000-0005-0000-0000-00002C000000}"/>
    <cellStyle name="_MBT管理圖表-9410_941107-合併圖表_2007預算損益表_2007預算損益表_Q2財測-for Acc5 3 (2)" xfId="46" xr:uid="{00000000-0005-0000-0000-00002D000000}"/>
    <cellStyle name="_MBT管理圖表-9410_941107-合併圖表_2007預算損益表_2007預算損益表-0124" xfId="47" xr:uid="{00000000-0005-0000-0000-00002E000000}"/>
    <cellStyle name="_MBT管理圖表-9410_941107-合併圖表_2007預算損益表_2007預算損益表-0124_96年度財測-Q3~Q4" xfId="48" xr:uid="{00000000-0005-0000-0000-00002F000000}"/>
    <cellStyle name="_MBT管理圖表-9410_941107-合併圖表_2007預算損益表_2007預算損益表-0124_96年度財測-Q3~Q4(to acc) (3)" xfId="49" xr:uid="{00000000-0005-0000-0000-000030000000}"/>
    <cellStyle name="_MBT管理圖表-9410_941107-合併圖表_2007預算損益表_2007預算損益表-0124_Q2財測-for Acc" xfId="50" xr:uid="{00000000-0005-0000-0000-000031000000}"/>
    <cellStyle name="_MBT管理圖表-9410_941107-合併圖表_2007預算損益表_2007預算損益表-0124_Q2財測-for Acc5 3" xfId="51" xr:uid="{00000000-0005-0000-0000-000032000000}"/>
    <cellStyle name="_MBT管理圖表-9410_941107-合併圖表_2007預算損益表_2007預算損益表-0124_Q2財測-for Acc5 3 (2)" xfId="52" xr:uid="{00000000-0005-0000-0000-000033000000}"/>
    <cellStyle name="_MBT管理圖表-9410_941107-合併圖表_2007預算損益表_96年度財測-Q3~Q4" xfId="53" xr:uid="{00000000-0005-0000-0000-000034000000}"/>
    <cellStyle name="_MBT管理圖表-9410_941107-合併圖表_2007預算損益表_96年度財測-Q3~Q4(to acc) (3)" xfId="54" xr:uid="{00000000-0005-0000-0000-000035000000}"/>
    <cellStyle name="_MBT管理圖表-9410_941107-合併圖表_2007預算損益表_Q2財測-for Acc" xfId="55" xr:uid="{00000000-0005-0000-0000-000036000000}"/>
    <cellStyle name="_MBT管理圖表-9410_941107-合併圖表_2007預算損益表_Q2財測-for Acc5 3" xfId="56" xr:uid="{00000000-0005-0000-0000-000037000000}"/>
    <cellStyle name="_MBT管理圖表-9410_941107-合併圖表_2007預算損益表_Q2財測-for Acc5 3 (2)" xfId="57" xr:uid="{00000000-0005-0000-0000-000038000000}"/>
    <cellStyle name="_MBT管理圖表-9410_941107-合併圖表_2007預算損益表-2" xfId="58" xr:uid="{00000000-0005-0000-0000-000039000000}"/>
    <cellStyle name="_MBT管理圖表-9410_941107-合併圖表_2007預算損益表-2_2007預算損益表" xfId="59" xr:uid="{00000000-0005-0000-0000-00003A000000}"/>
    <cellStyle name="_MBT管理圖表-9410_941107-合併圖表_2007預算損益表-2_2007預算損益表_96年度財測-Q3~Q4" xfId="60" xr:uid="{00000000-0005-0000-0000-00003B000000}"/>
    <cellStyle name="_MBT管理圖表-9410_941107-合併圖表_2007預算損益表-2_2007預算損益表_96年度財測-Q3~Q4(to acc) (3)" xfId="61" xr:uid="{00000000-0005-0000-0000-00003C000000}"/>
    <cellStyle name="_MBT管理圖表-9410_941107-合併圖表_2007預算損益表-2_2007預算損益表_Q2財測-for Acc" xfId="62" xr:uid="{00000000-0005-0000-0000-00003D000000}"/>
    <cellStyle name="_MBT管理圖表-9410_941107-合併圖表_2007預算損益表-2_2007預算損益表_Q2財測-for Acc5 3" xfId="63" xr:uid="{00000000-0005-0000-0000-00003E000000}"/>
    <cellStyle name="_MBT管理圖表-9410_941107-合併圖表_2007預算損益表-2_2007預算損益表_Q2財測-for Acc5 3 (2)" xfId="64" xr:uid="{00000000-0005-0000-0000-00003F000000}"/>
    <cellStyle name="_MBT管理圖表-9410_941107-合併圖表_2007預算損益表-2_2007預算損益表-0124" xfId="65" xr:uid="{00000000-0005-0000-0000-000040000000}"/>
    <cellStyle name="_MBT管理圖表-9410_941107-合併圖表_2007預算損益表-2_2007預算損益表-0124_96年度財測-Q3~Q4" xfId="66" xr:uid="{00000000-0005-0000-0000-000041000000}"/>
    <cellStyle name="_MBT管理圖表-9410_941107-合併圖表_2007預算損益表-2_2007預算損益表-0124_96年度財測-Q3~Q4(to acc) (3)" xfId="67" xr:uid="{00000000-0005-0000-0000-000042000000}"/>
    <cellStyle name="_MBT管理圖表-9410_941107-合併圖表_2007預算損益表-2_2007預算損益表-0124_Q2財測-for Acc" xfId="68" xr:uid="{00000000-0005-0000-0000-000043000000}"/>
    <cellStyle name="_MBT管理圖表-9410_941107-合併圖表_2007預算損益表-2_2007預算損益表-0124_Q2財測-for Acc5 3" xfId="69" xr:uid="{00000000-0005-0000-0000-000044000000}"/>
    <cellStyle name="_MBT管理圖表-9410_941107-合併圖表_2007預算損益表-2_2007預算損益表-0124_Q2財測-for Acc5 3 (2)" xfId="70" xr:uid="{00000000-0005-0000-0000-000045000000}"/>
    <cellStyle name="_MBT管理圖表-9410_941107-合併圖表_2007預算損益表-2_96年度財測-Q3~Q4" xfId="71" xr:uid="{00000000-0005-0000-0000-000046000000}"/>
    <cellStyle name="_MBT管理圖表-9410_941107-合併圖表_2007預算損益表-2_96年度財測-Q3~Q4(to acc) (3)" xfId="72" xr:uid="{00000000-0005-0000-0000-000047000000}"/>
    <cellStyle name="_MBT管理圖表-9410_941107-合併圖表_2007預算損益表-2_Q2財測-for Acc" xfId="73" xr:uid="{00000000-0005-0000-0000-000048000000}"/>
    <cellStyle name="_MBT管理圖表-9410_941107-合併圖表_2007預算損益表-2_Q2財測-for Acc5 3" xfId="74" xr:uid="{00000000-0005-0000-0000-000049000000}"/>
    <cellStyle name="_MBT管理圖表-9410_941107-合併圖表_2007預算損益表-2_Q2財測-for Acc5 3 (2)" xfId="75" xr:uid="{00000000-0005-0000-0000-00004A000000}"/>
    <cellStyle name="_MBT管理圖表-9410_941107-合併圖表_94年度佣金明細表(SALLY)" xfId="76" xr:uid="{00000000-0005-0000-0000-00004B000000}"/>
    <cellStyle name="_MBT管理圖表-9410_941107-合併圖表_94年度佣金明細表(SALLY)_2007預算損益表" xfId="77" xr:uid="{00000000-0005-0000-0000-00004C000000}"/>
    <cellStyle name="_MBT管理圖表-9410_941107-合併圖表_94年度佣金明細表(SALLY)_2007預算損益表_2007預算損益表" xfId="78" xr:uid="{00000000-0005-0000-0000-00004D000000}"/>
    <cellStyle name="_MBT管理圖表-9410_941107-合併圖表_94年度佣金明細表(SALLY)_2007預算損益表_2007預算損益表_96年度財測-Q3~Q4" xfId="79" xr:uid="{00000000-0005-0000-0000-00004E000000}"/>
    <cellStyle name="_MBT管理圖表-9410_941107-合併圖表_94年度佣金明細表(SALLY)_2007預算損益表_2007預算損益表_96年度財測-Q3~Q4(to acc) (3)" xfId="80" xr:uid="{00000000-0005-0000-0000-00004F000000}"/>
    <cellStyle name="_MBT管理圖表-9410_941107-合併圖表_94年度佣金明細表(SALLY)_2007預算損益表_2007預算損益表_Q2財測-for Acc" xfId="81" xr:uid="{00000000-0005-0000-0000-000050000000}"/>
    <cellStyle name="_MBT管理圖表-9410_941107-合併圖表_94年度佣金明細表(SALLY)_2007預算損益表_2007預算損益表_Q2財測-for Acc5 3" xfId="82" xr:uid="{00000000-0005-0000-0000-000051000000}"/>
    <cellStyle name="_MBT管理圖表-9410_941107-合併圖表_94年度佣金明細表(SALLY)_2007預算損益表_2007預算損益表_Q2財測-for Acc5 3 (2)" xfId="83" xr:uid="{00000000-0005-0000-0000-000052000000}"/>
    <cellStyle name="_MBT管理圖表-9410_941107-合併圖表_94年度佣金明細表(SALLY)_2007預算損益表_2007預算損益表-0124" xfId="84" xr:uid="{00000000-0005-0000-0000-000053000000}"/>
    <cellStyle name="_MBT管理圖表-9410_941107-合併圖表_94年度佣金明細表(SALLY)_2007預算損益表_2007預算損益表-0124_96年度財測-Q3~Q4" xfId="85" xr:uid="{00000000-0005-0000-0000-000054000000}"/>
    <cellStyle name="_MBT管理圖表-9410_941107-合併圖表_94年度佣金明細表(SALLY)_2007預算損益表_2007預算損益表-0124_96年度財測-Q3~Q4(to acc) (3)" xfId="86" xr:uid="{00000000-0005-0000-0000-000055000000}"/>
    <cellStyle name="_MBT管理圖表-9410_941107-合併圖表_94年度佣金明細表(SALLY)_2007預算損益表_2007預算損益表-0124_Q2財測-for Acc" xfId="87" xr:uid="{00000000-0005-0000-0000-000056000000}"/>
    <cellStyle name="_MBT管理圖表-9410_941107-合併圖表_94年度佣金明細表(SALLY)_2007預算損益表_2007預算損益表-0124_Q2財測-for Acc5 3" xfId="88" xr:uid="{00000000-0005-0000-0000-000057000000}"/>
    <cellStyle name="_MBT管理圖表-9410_941107-合併圖表_94年度佣金明細表(SALLY)_2007預算損益表_2007預算損益表-0124_Q2財測-for Acc5 3 (2)" xfId="89" xr:uid="{00000000-0005-0000-0000-000058000000}"/>
    <cellStyle name="_MBT管理圖表-9410_941107-合併圖表_94年度佣金明細表(SALLY)_2007預算損益表_96年度財測-Q3~Q4" xfId="90" xr:uid="{00000000-0005-0000-0000-000059000000}"/>
    <cellStyle name="_MBT管理圖表-9410_941107-合併圖表_94年度佣金明細表(SALLY)_2007預算損益表_96年度財測-Q3~Q4(to acc) (3)" xfId="91" xr:uid="{00000000-0005-0000-0000-00005A000000}"/>
    <cellStyle name="_MBT管理圖表-9410_941107-合併圖表_94年度佣金明細表(SALLY)_2007預算損益表_Q2財測-for Acc" xfId="92" xr:uid="{00000000-0005-0000-0000-00005B000000}"/>
    <cellStyle name="_MBT管理圖表-9410_941107-合併圖表_94年度佣金明細表(SALLY)_2007預算損益表_Q2財測-for Acc5 3" xfId="93" xr:uid="{00000000-0005-0000-0000-00005C000000}"/>
    <cellStyle name="_MBT管理圖表-9410_941107-合併圖表_94年度佣金明細表(SALLY)_2007預算損益表_Q2財測-for Acc5 3 (2)" xfId="94" xr:uid="{00000000-0005-0000-0000-00005D000000}"/>
    <cellStyle name="_MBT管理圖表-9410_941107-合併圖表_94年度佣金明細表(SALLY)_2007預算損益表-2" xfId="95" xr:uid="{00000000-0005-0000-0000-00005E000000}"/>
    <cellStyle name="_MBT管理圖表-9410_941107-合併圖表_94年度佣金明細表(SALLY)_2007預算損益表-2_2007預算損益表" xfId="96" xr:uid="{00000000-0005-0000-0000-00005F000000}"/>
    <cellStyle name="_MBT管理圖表-9410_941107-合併圖表_94年度佣金明細表(SALLY)_2007預算損益表-2_2007預算損益表_96年度財測-Q3~Q4" xfId="97" xr:uid="{00000000-0005-0000-0000-000060000000}"/>
    <cellStyle name="_MBT管理圖表-9410_941107-合併圖表_94年度佣金明細表(SALLY)_2007預算損益表-2_2007預算損益表_96年度財測-Q3~Q4(to acc) (3)" xfId="98" xr:uid="{00000000-0005-0000-0000-000061000000}"/>
    <cellStyle name="_MBT管理圖表-9410_941107-合併圖表_94年度佣金明細表(SALLY)_2007預算損益表-2_2007預算損益表_Q2財測-for Acc" xfId="99" xr:uid="{00000000-0005-0000-0000-000062000000}"/>
    <cellStyle name="_MBT管理圖表-9410_941107-合併圖表_94年度佣金明細表(SALLY)_2007預算損益表-2_2007預算損益表_Q2財測-for Acc5 3" xfId="100" xr:uid="{00000000-0005-0000-0000-000063000000}"/>
    <cellStyle name="_MBT管理圖表-9410_941107-合併圖表_94年度佣金明細表(SALLY)_2007預算損益表-2_2007預算損益表_Q2財測-for Acc5 3 (2)" xfId="101" xr:uid="{00000000-0005-0000-0000-000064000000}"/>
    <cellStyle name="_MBT管理圖表-9410_941107-合併圖表_94年度佣金明細表(SALLY)_2007預算損益表-2_2007預算損益表-0124" xfId="102" xr:uid="{00000000-0005-0000-0000-000065000000}"/>
    <cellStyle name="_MBT管理圖表-9410_941107-合併圖表_94年度佣金明細表(SALLY)_2007預算損益表-2_2007預算損益表-0124_96年度財測-Q3~Q4" xfId="103" xr:uid="{00000000-0005-0000-0000-000066000000}"/>
    <cellStyle name="_MBT管理圖表-9410_941107-合併圖表_94年度佣金明細表(SALLY)_2007預算損益表-2_2007預算損益表-0124_96年度財測-Q3~Q4(to acc) (3)" xfId="104" xr:uid="{00000000-0005-0000-0000-000067000000}"/>
    <cellStyle name="_MBT管理圖表-9410_941107-合併圖表_94年度佣金明細表(SALLY)_2007預算損益表-2_2007預算損益表-0124_Q2財測-for Acc" xfId="105" xr:uid="{00000000-0005-0000-0000-000068000000}"/>
    <cellStyle name="_MBT管理圖表-9410_941107-合併圖表_94年度佣金明細表(SALLY)_2007預算損益表-2_2007預算損益表-0124_Q2財測-for Acc5 3" xfId="106" xr:uid="{00000000-0005-0000-0000-000069000000}"/>
    <cellStyle name="_MBT管理圖表-9410_941107-合併圖表_94年度佣金明細表(SALLY)_2007預算損益表-2_2007預算損益表-0124_Q2財測-for Acc5 3 (2)" xfId="107" xr:uid="{00000000-0005-0000-0000-00006A000000}"/>
    <cellStyle name="_MBT管理圖表-9410_941107-合併圖表_94年度佣金明細表(SALLY)_2007預算損益表-2_96年度財測-Q3~Q4" xfId="108" xr:uid="{00000000-0005-0000-0000-00006B000000}"/>
    <cellStyle name="_MBT管理圖表-9410_941107-合併圖表_94年度佣金明細表(SALLY)_2007預算損益表-2_96年度財測-Q3~Q4(to acc) (3)" xfId="109" xr:uid="{00000000-0005-0000-0000-00006C000000}"/>
    <cellStyle name="_MBT管理圖表-9410_941107-合併圖表_94年度佣金明細表(SALLY)_2007預算損益表-2_Q2財測-for Acc" xfId="110" xr:uid="{00000000-0005-0000-0000-00006D000000}"/>
    <cellStyle name="_MBT管理圖表-9410_941107-合併圖表_94年度佣金明細表(SALLY)_2007預算損益表-2_Q2財測-for Acc5 3" xfId="111" xr:uid="{00000000-0005-0000-0000-00006E000000}"/>
    <cellStyle name="_MBT管理圖表-9410_941107-合併圖表_94年度佣金明細表(SALLY)_2007預算損益表-2_Q2財測-for Acc5 3 (2)" xfId="112" xr:uid="{00000000-0005-0000-0000-00006F000000}"/>
    <cellStyle name="_MBT管理圖表-9410_941107-合併圖表_94年度佣金明細表(SALLY)_950404-9503合併圖表-暫結-TO處長3" xfId="113" xr:uid="{00000000-0005-0000-0000-000070000000}"/>
    <cellStyle name="_MBT管理圖表-9410_941107-合併圖表_94年度佣金明細表(SALLY)_950404-9503合併圖表-暫結-TO處長3_2007預算損益表" xfId="114" xr:uid="{00000000-0005-0000-0000-000071000000}"/>
    <cellStyle name="_MBT管理圖表-9410_941107-合併圖表_94年度佣金明細表(SALLY)_950404-9503合併圖表-暫結-TO處長3_2007預算損益表_2007預算損益表" xfId="115" xr:uid="{00000000-0005-0000-0000-000072000000}"/>
    <cellStyle name="_MBT管理圖表-9410_941107-合併圖表_94年度佣金明細表(SALLY)_950404-9503合併圖表-暫結-TO處長3_2007預算損益表_2007預算損益表_96年度財測-Q3~Q4" xfId="116" xr:uid="{00000000-0005-0000-0000-000073000000}"/>
    <cellStyle name="_MBT管理圖表-9410_941107-合併圖表_94年度佣金明細表(SALLY)_950404-9503合併圖表-暫結-TO處長3_2007預算損益表_2007預算損益表_96年度財測-Q3~Q4(to acc) (3)" xfId="117" xr:uid="{00000000-0005-0000-0000-000074000000}"/>
    <cellStyle name="_MBT管理圖表-9410_941107-合併圖表_94年度佣金明細表(SALLY)_950404-9503合併圖表-暫結-TO處長3_2007預算損益表_2007預算損益表_Q2財測-for Acc" xfId="118" xr:uid="{00000000-0005-0000-0000-000075000000}"/>
    <cellStyle name="_MBT管理圖表-9410_941107-合併圖表_94年度佣金明細表(SALLY)_950404-9503合併圖表-暫結-TO處長3_2007預算損益表_2007預算損益表_Q2財測-for Acc5 3" xfId="119" xr:uid="{00000000-0005-0000-0000-000076000000}"/>
    <cellStyle name="_MBT管理圖表-9410_941107-合併圖表_94年度佣金明細表(SALLY)_950404-9503合併圖表-暫結-TO處長3_2007預算損益表_2007預算損益表_Q2財測-for Acc5 3 (2)" xfId="120" xr:uid="{00000000-0005-0000-0000-000077000000}"/>
    <cellStyle name="_MBT管理圖表-9410_941107-合併圖表_94年度佣金明細表(SALLY)_950404-9503合併圖表-暫結-TO處長3_2007預算損益表_2007預算損益表-0124" xfId="121" xr:uid="{00000000-0005-0000-0000-000078000000}"/>
    <cellStyle name="_MBT管理圖表-9410_941107-合併圖表_94年度佣金明細表(SALLY)_950404-9503合併圖表-暫結-TO處長3_2007預算損益表_2007預算損益表-0124_96年度財測-Q3~Q4" xfId="122" xr:uid="{00000000-0005-0000-0000-000079000000}"/>
    <cellStyle name="_MBT管理圖表-9410_941107-合併圖表_94年度佣金明細表(SALLY)_950404-9503合併圖表-暫結-TO處長3_2007預算損益表_2007預算損益表-0124_96年度財測-Q3~Q4(to acc) (3)" xfId="123" xr:uid="{00000000-0005-0000-0000-00007A000000}"/>
    <cellStyle name="_MBT管理圖表-9410_941107-合併圖表_94年度佣金明細表(SALLY)_950404-9503合併圖表-暫結-TO處長3_2007預算損益表_2007預算損益表-0124_Q2財測-for Acc" xfId="124" xr:uid="{00000000-0005-0000-0000-00007B000000}"/>
    <cellStyle name="_MBT管理圖表-9410_941107-合併圖表_94年度佣金明細表(SALLY)_950404-9503合併圖表-暫結-TO處長3_2007預算損益表_2007預算損益表-0124_Q2財測-for Acc5 3" xfId="125" xr:uid="{00000000-0005-0000-0000-00007C000000}"/>
    <cellStyle name="_MBT管理圖表-9410_941107-合併圖表_94年度佣金明細表(SALLY)_950404-9503合併圖表-暫結-TO處長3_2007預算損益表_2007預算損益表-0124_Q2財測-for Acc5 3 (2)" xfId="126" xr:uid="{00000000-0005-0000-0000-00007D000000}"/>
    <cellStyle name="_MBT管理圖表-9410_941107-合併圖表_94年度佣金明細表(SALLY)_950404-9503合併圖表-暫結-TO處長3_2007預算損益表_96年度財測-Q3~Q4" xfId="127" xr:uid="{00000000-0005-0000-0000-00007E000000}"/>
    <cellStyle name="_MBT管理圖表-9410_941107-合併圖表_94年度佣金明細表(SALLY)_950404-9503合併圖表-暫結-TO處長3_2007預算損益表_96年度財測-Q3~Q4(to acc) (3)" xfId="128" xr:uid="{00000000-0005-0000-0000-00007F000000}"/>
    <cellStyle name="_MBT管理圖表-9410_941107-合併圖表_94年度佣金明細表(SALLY)_950404-9503合併圖表-暫結-TO處長3_2007預算損益表_Q2財測-for Acc" xfId="129" xr:uid="{00000000-0005-0000-0000-000080000000}"/>
    <cellStyle name="_MBT管理圖表-9410_941107-合併圖表_94年度佣金明細表(SALLY)_950404-9503合併圖表-暫結-TO處長3_2007預算損益表_Q2財測-for Acc5 3" xfId="130" xr:uid="{00000000-0005-0000-0000-000081000000}"/>
    <cellStyle name="_MBT管理圖表-9410_941107-合併圖表_94年度佣金明細表(SALLY)_950404-9503合併圖表-暫結-TO處長3_2007預算損益表_Q2財測-for Acc5 3 (2)" xfId="131" xr:uid="{00000000-0005-0000-0000-000082000000}"/>
    <cellStyle name="_MBT管理圖表-9410_941107-合併圖表_94年度佣金明細表(SALLY)_950404-9503合併圖表-暫結-TO處長3_2007預算損益表-2" xfId="132" xr:uid="{00000000-0005-0000-0000-000083000000}"/>
    <cellStyle name="_MBT管理圖表-9410_941107-合併圖表_94年度佣金明細表(SALLY)_950404-9503合併圖表-暫結-TO處長3_2007預算損益表-2_2007預算損益表" xfId="133" xr:uid="{00000000-0005-0000-0000-000084000000}"/>
    <cellStyle name="_MBT管理圖表-9410_941107-合併圖表_94年度佣金明細表(SALLY)_950404-9503合併圖表-暫結-TO處長3_2007預算損益表-2_2007預算損益表_96年度財測-Q3~Q4" xfId="134" xr:uid="{00000000-0005-0000-0000-000085000000}"/>
    <cellStyle name="_MBT管理圖表-9410_941107-合併圖表_94年度佣金明細表(SALLY)_950404-9503合併圖表-暫結-TO處長3_2007預算損益表-2_2007預算損益表_96年度財測-Q3~Q4(to acc) (3)" xfId="135" xr:uid="{00000000-0005-0000-0000-000086000000}"/>
    <cellStyle name="_MBT管理圖表-9410_941107-合併圖表_94年度佣金明細表(SALLY)_950404-9503合併圖表-暫結-TO處長3_2007預算損益表-2_2007預算損益表_Q2財測-for Acc" xfId="136" xr:uid="{00000000-0005-0000-0000-000087000000}"/>
    <cellStyle name="_MBT管理圖表-9410_941107-合併圖表_94年度佣金明細表(SALLY)_950404-9503合併圖表-暫結-TO處長3_2007預算損益表-2_2007預算損益表_Q2財測-for Acc5 3" xfId="137" xr:uid="{00000000-0005-0000-0000-000088000000}"/>
    <cellStyle name="_MBT管理圖表-9410_941107-合併圖表_94年度佣金明細表(SALLY)_950404-9503合併圖表-暫結-TO處長3_2007預算損益表-2_2007預算損益表_Q2財測-for Acc5 3 (2)" xfId="138" xr:uid="{00000000-0005-0000-0000-000089000000}"/>
    <cellStyle name="_MBT管理圖表-9410_941107-合併圖表_94年度佣金明細表(SALLY)_950404-9503合併圖表-暫結-TO處長3_2007預算損益表-2_2007預算損益表-0124" xfId="139" xr:uid="{00000000-0005-0000-0000-00008A000000}"/>
    <cellStyle name="_MBT管理圖表-9410_941107-合併圖表_94年度佣金明細表(SALLY)_950404-9503合併圖表-暫結-TO處長3_2007預算損益表-2_2007預算損益表-0124_96年度財測-Q3~Q4" xfId="140" xr:uid="{00000000-0005-0000-0000-00008B000000}"/>
    <cellStyle name="_MBT管理圖表-9410_941107-合併圖表_94年度佣金明細表(SALLY)_950404-9503合併圖表-暫結-TO處長3_2007預算損益表-2_2007預算損益表-0124_96年度財測-Q3~Q4(to acc) (3)" xfId="141" xr:uid="{00000000-0005-0000-0000-00008C000000}"/>
    <cellStyle name="_MBT管理圖表-9410_941107-合併圖表_94年度佣金明細表(SALLY)_950404-9503合併圖表-暫結-TO處長3_2007預算損益表-2_2007預算損益表-0124_Q2財測-for Acc" xfId="142" xr:uid="{00000000-0005-0000-0000-00008D000000}"/>
    <cellStyle name="_MBT管理圖表-9410_941107-合併圖表_94年度佣金明細表(SALLY)_950404-9503合併圖表-暫結-TO處長3_2007預算損益表-2_2007預算損益表-0124_Q2財測-for Acc5 3" xfId="143" xr:uid="{00000000-0005-0000-0000-00008E000000}"/>
    <cellStyle name="_MBT管理圖表-9410_941107-合併圖表_94年度佣金明細表(SALLY)_950404-9503合併圖表-暫結-TO處長3_2007預算損益表-2_2007預算損益表-0124_Q2財測-for Acc5 3 (2)" xfId="144" xr:uid="{00000000-0005-0000-0000-00008F000000}"/>
    <cellStyle name="_MBT管理圖表-9410_941107-合併圖表_94年度佣金明細表(SALLY)_950404-9503合併圖表-暫結-TO處長3_2007預算損益表-2_96年度財測-Q3~Q4" xfId="145" xr:uid="{00000000-0005-0000-0000-000090000000}"/>
    <cellStyle name="_MBT管理圖表-9410_941107-合併圖表_94年度佣金明細表(SALLY)_950404-9503合併圖表-暫結-TO處長3_2007預算損益表-2_96年度財測-Q3~Q4(to acc) (3)" xfId="146" xr:uid="{00000000-0005-0000-0000-000091000000}"/>
    <cellStyle name="_MBT管理圖表-9410_941107-合併圖表_94年度佣金明細表(SALLY)_950404-9503合併圖表-暫結-TO處長3_2007預算損益表-2_Q2財測-for Acc" xfId="147" xr:uid="{00000000-0005-0000-0000-000092000000}"/>
    <cellStyle name="_MBT管理圖表-9410_941107-合併圖表_94年度佣金明細表(SALLY)_950404-9503合併圖表-暫結-TO處長3_2007預算損益表-2_Q2財測-for Acc5 3" xfId="148" xr:uid="{00000000-0005-0000-0000-000093000000}"/>
    <cellStyle name="_MBT管理圖表-9410_941107-合併圖表_94年度佣金明細表(SALLY)_950404-9503合併圖表-暫結-TO處長3_2007預算損益表-2_Q2財測-for Acc5 3 (2)" xfId="149" xr:uid="{00000000-0005-0000-0000-000094000000}"/>
    <cellStyle name="_MBT管理圖表-9410_941107-合併圖表_94年度佣金明細表(SALLY)_950404-9503合併圖表-暫結-TO處長3_96年度財測-Q3~Q4" xfId="150" xr:uid="{00000000-0005-0000-0000-000095000000}"/>
    <cellStyle name="_MBT管理圖表-9410_941107-合併圖表_94年度佣金明細表(SALLY)_950404-9503合併圖表-暫結-TO處長3_96年度財測-Q3~Q4(to acc) (3)" xfId="151" xr:uid="{00000000-0005-0000-0000-000096000000}"/>
    <cellStyle name="_MBT管理圖表-9410_941107-合併圖表_94年度佣金明細表(SALLY)_950404-9503合併圖表-暫結-TO處長3_Q2財測-for Acc" xfId="152" xr:uid="{00000000-0005-0000-0000-000097000000}"/>
    <cellStyle name="_MBT管理圖表-9410_941107-合併圖表_94年度佣金明細表(SALLY)_950404-9503合併圖表-暫結-TO處長3_Q2財測-for Acc5 3" xfId="153" xr:uid="{00000000-0005-0000-0000-000098000000}"/>
    <cellStyle name="_MBT管理圖表-9410_941107-合併圖表_94年度佣金明細表(SALLY)_950404-9503合併圖表-暫結-TO處長3_Q2財測-for Acc5 3 (2)" xfId="154" xr:uid="{00000000-0005-0000-0000-000099000000}"/>
    <cellStyle name="_MBT管理圖表-9410_941107-合併圖表_94年度佣金明細表(SALLY)_950404-9503合併圖表-暫結-TO處長3_提供TFN 9604 CFO報告檔(財測更新版)" xfId="155" xr:uid="{00000000-0005-0000-0000-00009A000000}"/>
    <cellStyle name="_MBT管理圖表-9410_941107-合併圖表_94年度佣金明細表(SALLY)_950404-9503合併圖表-暫結-TO處長3_提供TFN 9604 CFO報告檔(財測更新版)_Book1" xfId="156" xr:uid="{00000000-0005-0000-0000-00009B000000}"/>
    <cellStyle name="_MBT管理圖表-9410_941107-合併圖表_94年度佣金明細表(SALLY)_950404-9503合併圖表-暫結-TO處長3_提供TFN 9604 CFO報告檔(財測更新版)_Book2" xfId="157" xr:uid="{00000000-0005-0000-0000-00009C000000}"/>
    <cellStyle name="_MBT管理圖表-9410_941107-合併圖表_94年度佣金明細表(SALLY)_950404-9503合併圖表-暫結-TO處長3_提供TFN 9604 CFO報告檔(財測更新版)_提供TFN 9606 CFO報告檔(FIXED)" xfId="158" xr:uid="{00000000-0005-0000-0000-00009D000000}"/>
    <cellStyle name="_MBT管理圖表-9410_941107-合併圖表_94年度佣金明細表(SALLY)_950404-9503合併圖表-暫結-TO處長3_提供TFN 9604 CFO報告檔(財測更新版)_提供TFN 9607 CFO報告檔(FIXED)-new" xfId="159" xr:uid="{00000000-0005-0000-0000-00009E000000}"/>
    <cellStyle name="_MBT管理圖表-9410_941107-合併圖表_94年度佣金明細表(SALLY)_950404-9503合併圖表-暫結-TO處長3_提供TFN 9604 CFO報告檔(財測更新版)_提供TFN 9608CFO報告檔(FIXED新格式)" xfId="160" xr:uid="{00000000-0005-0000-0000-00009F000000}"/>
    <cellStyle name="_MBT管理圖表-9410_941107-合併圖表_94年度佣金明細表(SALLY)_950404-9503合併圖表-暫結-TO處長3_提供TFN 9604 CFO報告檔(財測更新版)_提供TFN 9609CFO報告檔(FIXED新格式)" xfId="161" xr:uid="{00000000-0005-0000-0000-0000A0000000}"/>
    <cellStyle name="_MBT管理圖表-9410_941107-合併圖表_94年度佣金明細表(SALLY)_950404-9503合併圖表-暫結-TO處長3_提供TFN 9604 CFO報告檔(財測更新版)_提供TFN 9609CFO報告檔(FIXED新格式)-不含TTN" xfId="162" xr:uid="{00000000-0005-0000-0000-0000A1000000}"/>
    <cellStyle name="_MBT管理圖表-9410_941107-合併圖表_94年度佣金明細表(SALLY)_950404-9503合併圖表-暫結-TO處長3_提供TFN 9604 CFO報告檔(財測更新版)_語音及數據價量資訊-更新" xfId="163" xr:uid="{00000000-0005-0000-0000-0000A2000000}"/>
    <cellStyle name="_MBT管理圖表-9410_941107-合併圖表_94年度佣金明細表(SALLY)_950404-9503合併圖表-暫結-TO處長3_語音及數據價量資訊-更新" xfId="164" xr:uid="{00000000-0005-0000-0000-0000A3000000}"/>
    <cellStyle name="_MBT管理圖表-9410_941107-合併圖表_94年度佣金明細表(SALLY)_96年度財測-Q3~Q4" xfId="165" xr:uid="{00000000-0005-0000-0000-0000A4000000}"/>
    <cellStyle name="_MBT管理圖表-9410_941107-合併圖表_94年度佣金明細表(SALLY)_96年度財測-Q3~Q4(to acc) (3)" xfId="166" xr:uid="{00000000-0005-0000-0000-0000A5000000}"/>
    <cellStyle name="_MBT管理圖表-9410_941107-合併圖表_94年度佣金明細表(SALLY)_Q2財測-for Acc" xfId="167" xr:uid="{00000000-0005-0000-0000-0000A6000000}"/>
    <cellStyle name="_MBT管理圖表-9410_941107-合併圖表_94年度佣金明細表(SALLY)_Q2財測-for Acc5 3" xfId="168" xr:uid="{00000000-0005-0000-0000-0000A7000000}"/>
    <cellStyle name="_MBT管理圖表-9410_941107-合併圖表_94年度佣金明細表(SALLY)_Q2財測-for Acc5 3 (2)" xfId="169" xr:uid="{00000000-0005-0000-0000-0000A8000000}"/>
    <cellStyle name="_MBT管理圖表-9410_941107-合併圖表_94年度佣金明細表(SALLY)_提供TFN 9604 CFO報告檔(財測更新版)" xfId="170" xr:uid="{00000000-0005-0000-0000-0000A9000000}"/>
    <cellStyle name="_MBT管理圖表-9410_941107-合併圖表_94年度佣金明細表(SALLY)_提供TFN 9604 CFO報告檔(財測更新版)_Book1" xfId="171" xr:uid="{00000000-0005-0000-0000-0000AA000000}"/>
    <cellStyle name="_MBT管理圖表-9410_941107-合併圖表_94年度佣金明細表(SALLY)_提供TFN 9604 CFO報告檔(財測更新版)_Book2" xfId="172" xr:uid="{00000000-0005-0000-0000-0000AB000000}"/>
    <cellStyle name="_MBT管理圖表-9410_941107-合併圖表_94年度佣金明細表(SALLY)_提供TFN 9604 CFO報告檔(財測更新版)_提供TFN 9606 CFO報告檔(FIXED)" xfId="173" xr:uid="{00000000-0005-0000-0000-0000AC000000}"/>
    <cellStyle name="_MBT管理圖表-9410_941107-合併圖表_94年度佣金明細表(SALLY)_提供TFN 9604 CFO報告檔(財測更新版)_提供TFN 9607 CFO報告檔(FIXED)-new" xfId="174" xr:uid="{00000000-0005-0000-0000-0000AD000000}"/>
    <cellStyle name="_MBT管理圖表-9410_941107-合併圖表_94年度佣金明細表(SALLY)_提供TFN 9604 CFO報告檔(財測更新版)_提供TFN 9608CFO報告檔(FIXED新格式)" xfId="175" xr:uid="{00000000-0005-0000-0000-0000AE000000}"/>
    <cellStyle name="_MBT管理圖表-9410_941107-合併圖表_94年度佣金明細表(SALLY)_提供TFN 9604 CFO報告檔(財測更新版)_提供TFN 9609CFO報告檔(FIXED新格式)" xfId="176" xr:uid="{00000000-0005-0000-0000-0000AF000000}"/>
    <cellStyle name="_MBT管理圖表-9410_941107-合併圖表_94年度佣金明細表(SALLY)_提供TFN 9604 CFO報告檔(財測更新版)_提供TFN 9609CFO報告檔(FIXED新格式)-不含TTN" xfId="177" xr:uid="{00000000-0005-0000-0000-0000B0000000}"/>
    <cellStyle name="_MBT管理圖表-9410_941107-合併圖表_94年度佣金明細表(SALLY)_提供TFN 9604 CFO報告檔(財測更新版)_語音及數據價量資訊-更新" xfId="178" xr:uid="{00000000-0005-0000-0000-0000B1000000}"/>
    <cellStyle name="_MBT管理圖表-9410_941107-合併圖表_94年度佣金明細表(SALLY)_語音及數據價量資訊-更新" xfId="179" xr:uid="{00000000-0005-0000-0000-0000B2000000}"/>
    <cellStyle name="_MBT管理圖表-9410_941107-合併圖表_950404-9503合併圖表-暫結-TO處長3" xfId="180" xr:uid="{00000000-0005-0000-0000-0000B3000000}"/>
    <cellStyle name="_MBT管理圖表-9410_941107-合併圖表_950404-9503合併圖表-暫結-TO處長3_2007預算損益表" xfId="181" xr:uid="{00000000-0005-0000-0000-0000B4000000}"/>
    <cellStyle name="_MBT管理圖表-9410_941107-合併圖表_950404-9503合併圖表-暫結-TO處長3_2007預算損益表_2007預算損益表" xfId="182" xr:uid="{00000000-0005-0000-0000-0000B5000000}"/>
    <cellStyle name="_MBT管理圖表-9410_941107-合併圖表_950404-9503合併圖表-暫結-TO處長3_2007預算損益表_2007預算損益表_96年度財測-Q3~Q4" xfId="183" xr:uid="{00000000-0005-0000-0000-0000B6000000}"/>
    <cellStyle name="_MBT管理圖表-9410_941107-合併圖表_950404-9503合併圖表-暫結-TO處長3_2007預算損益表_2007預算損益表_96年度財測-Q3~Q4(to acc) (3)" xfId="184" xr:uid="{00000000-0005-0000-0000-0000B7000000}"/>
    <cellStyle name="_MBT管理圖表-9410_941107-合併圖表_950404-9503合併圖表-暫結-TO處長3_2007預算損益表_2007預算損益表_Q2財測-for Acc" xfId="185" xr:uid="{00000000-0005-0000-0000-0000B8000000}"/>
    <cellStyle name="_MBT管理圖表-9410_941107-合併圖表_950404-9503合併圖表-暫結-TO處長3_2007預算損益表_2007預算損益表_Q2財測-for Acc5 3" xfId="186" xr:uid="{00000000-0005-0000-0000-0000B9000000}"/>
    <cellStyle name="_MBT管理圖表-9410_941107-合併圖表_950404-9503合併圖表-暫結-TO處長3_2007預算損益表_2007預算損益表_Q2財測-for Acc5 3 (2)" xfId="187" xr:uid="{00000000-0005-0000-0000-0000BA000000}"/>
    <cellStyle name="_MBT管理圖表-9410_941107-合併圖表_950404-9503合併圖表-暫結-TO處長3_2007預算損益表_2007預算損益表-0124" xfId="188" xr:uid="{00000000-0005-0000-0000-0000BB000000}"/>
    <cellStyle name="_MBT管理圖表-9410_941107-合併圖表_950404-9503合併圖表-暫結-TO處長3_2007預算損益表_2007預算損益表-0124_96年度財測-Q3~Q4" xfId="189" xr:uid="{00000000-0005-0000-0000-0000BC000000}"/>
    <cellStyle name="_MBT管理圖表-9410_941107-合併圖表_950404-9503合併圖表-暫結-TO處長3_2007預算損益表_2007預算損益表-0124_96年度財測-Q3~Q4(to acc) (3)" xfId="190" xr:uid="{00000000-0005-0000-0000-0000BD000000}"/>
    <cellStyle name="_MBT管理圖表-9410_941107-合併圖表_950404-9503合併圖表-暫結-TO處長3_2007預算損益表_2007預算損益表-0124_Q2財測-for Acc" xfId="191" xr:uid="{00000000-0005-0000-0000-0000BE000000}"/>
    <cellStyle name="_MBT管理圖表-9410_941107-合併圖表_950404-9503合併圖表-暫結-TO處長3_2007預算損益表_2007預算損益表-0124_Q2財測-for Acc5 3" xfId="192" xr:uid="{00000000-0005-0000-0000-0000BF000000}"/>
    <cellStyle name="_MBT管理圖表-9410_941107-合併圖表_950404-9503合併圖表-暫結-TO處長3_2007預算損益表_2007預算損益表-0124_Q2財測-for Acc5 3 (2)" xfId="193" xr:uid="{00000000-0005-0000-0000-0000C0000000}"/>
    <cellStyle name="_MBT管理圖表-9410_941107-合併圖表_950404-9503合併圖表-暫結-TO處長3_2007預算損益表_96年度財測-Q3~Q4" xfId="194" xr:uid="{00000000-0005-0000-0000-0000C1000000}"/>
    <cellStyle name="_MBT管理圖表-9410_941107-合併圖表_950404-9503合併圖表-暫結-TO處長3_2007預算損益表_96年度財測-Q3~Q4(to acc) (3)" xfId="195" xr:uid="{00000000-0005-0000-0000-0000C2000000}"/>
    <cellStyle name="_MBT管理圖表-9410_941107-合併圖表_950404-9503合併圖表-暫結-TO處長3_2007預算損益表_Q2財測-for Acc" xfId="196" xr:uid="{00000000-0005-0000-0000-0000C3000000}"/>
    <cellStyle name="_MBT管理圖表-9410_941107-合併圖表_950404-9503合併圖表-暫結-TO處長3_2007預算損益表_Q2財測-for Acc5 3" xfId="197" xr:uid="{00000000-0005-0000-0000-0000C4000000}"/>
    <cellStyle name="_MBT管理圖表-9410_941107-合併圖表_950404-9503合併圖表-暫結-TO處長3_2007預算損益表_Q2財測-for Acc5 3 (2)" xfId="198" xr:uid="{00000000-0005-0000-0000-0000C5000000}"/>
    <cellStyle name="_MBT管理圖表-9410_941107-合併圖表_950404-9503合併圖表-暫結-TO處長3_2007預算損益表-2" xfId="199" xr:uid="{00000000-0005-0000-0000-0000C6000000}"/>
    <cellStyle name="_MBT管理圖表-9410_941107-合併圖表_950404-9503合併圖表-暫結-TO處長3_2007預算損益表-2_2007預算損益表" xfId="200" xr:uid="{00000000-0005-0000-0000-0000C7000000}"/>
    <cellStyle name="_MBT管理圖表-9410_941107-合併圖表_950404-9503合併圖表-暫結-TO處長3_2007預算損益表-2_2007預算損益表_96年度財測-Q3~Q4" xfId="201" xr:uid="{00000000-0005-0000-0000-0000C8000000}"/>
    <cellStyle name="_MBT管理圖表-9410_941107-合併圖表_950404-9503合併圖表-暫結-TO處長3_2007預算損益表-2_2007預算損益表_96年度財測-Q3~Q4(to acc) (3)" xfId="202" xr:uid="{00000000-0005-0000-0000-0000C9000000}"/>
    <cellStyle name="_MBT管理圖表-9410_941107-合併圖表_950404-9503合併圖表-暫結-TO處長3_2007預算損益表-2_2007預算損益表_Q2財測-for Acc" xfId="203" xr:uid="{00000000-0005-0000-0000-0000CA000000}"/>
    <cellStyle name="_MBT管理圖表-9410_941107-合併圖表_950404-9503合併圖表-暫結-TO處長3_2007預算損益表-2_2007預算損益表_Q2財測-for Acc5 3" xfId="204" xr:uid="{00000000-0005-0000-0000-0000CB000000}"/>
    <cellStyle name="_MBT管理圖表-9410_941107-合併圖表_950404-9503合併圖表-暫結-TO處長3_2007預算損益表-2_2007預算損益表_Q2財測-for Acc5 3 (2)" xfId="205" xr:uid="{00000000-0005-0000-0000-0000CC000000}"/>
    <cellStyle name="_MBT管理圖表-9410_941107-合併圖表_950404-9503合併圖表-暫結-TO處長3_2007預算損益表-2_2007預算損益表-0124" xfId="206" xr:uid="{00000000-0005-0000-0000-0000CD000000}"/>
    <cellStyle name="_MBT管理圖表-9410_941107-合併圖表_950404-9503合併圖表-暫結-TO處長3_2007預算損益表-2_2007預算損益表-0124_96年度財測-Q3~Q4" xfId="207" xr:uid="{00000000-0005-0000-0000-0000CE000000}"/>
    <cellStyle name="_MBT管理圖表-9410_941107-合併圖表_950404-9503合併圖表-暫結-TO處長3_2007預算損益表-2_2007預算損益表-0124_96年度財測-Q3~Q4(to acc) (3)" xfId="208" xr:uid="{00000000-0005-0000-0000-0000CF000000}"/>
    <cellStyle name="_MBT管理圖表-9410_941107-合併圖表_950404-9503合併圖表-暫結-TO處長3_2007預算損益表-2_2007預算損益表-0124_Q2財測-for Acc" xfId="209" xr:uid="{00000000-0005-0000-0000-0000D0000000}"/>
    <cellStyle name="_MBT管理圖表-9410_941107-合併圖表_950404-9503合併圖表-暫結-TO處長3_2007預算損益表-2_2007預算損益表-0124_Q2財測-for Acc5 3" xfId="210" xr:uid="{00000000-0005-0000-0000-0000D1000000}"/>
    <cellStyle name="_MBT管理圖表-9410_941107-合併圖表_950404-9503合併圖表-暫結-TO處長3_2007預算損益表-2_2007預算損益表-0124_Q2財測-for Acc5 3 (2)" xfId="211" xr:uid="{00000000-0005-0000-0000-0000D2000000}"/>
    <cellStyle name="_MBT管理圖表-9410_941107-合併圖表_950404-9503合併圖表-暫結-TO處長3_2007預算損益表-2_96年度財測-Q3~Q4" xfId="212" xr:uid="{00000000-0005-0000-0000-0000D3000000}"/>
    <cellStyle name="_MBT管理圖表-9410_941107-合併圖表_950404-9503合併圖表-暫結-TO處長3_2007預算損益表-2_96年度財測-Q3~Q4(to acc) (3)" xfId="213" xr:uid="{00000000-0005-0000-0000-0000D4000000}"/>
    <cellStyle name="_MBT管理圖表-9410_941107-合併圖表_950404-9503合併圖表-暫結-TO處長3_2007預算損益表-2_Q2財測-for Acc" xfId="214" xr:uid="{00000000-0005-0000-0000-0000D5000000}"/>
    <cellStyle name="_MBT管理圖表-9410_941107-合併圖表_950404-9503合併圖表-暫結-TO處長3_2007預算損益表-2_Q2財測-for Acc5 3" xfId="215" xr:uid="{00000000-0005-0000-0000-0000D6000000}"/>
    <cellStyle name="_MBT管理圖表-9410_941107-合併圖表_950404-9503合併圖表-暫結-TO處長3_2007預算損益表-2_Q2財測-for Acc5 3 (2)" xfId="216" xr:uid="{00000000-0005-0000-0000-0000D7000000}"/>
    <cellStyle name="_MBT管理圖表-9410_941107-合併圖表_950404-9503合併圖表-暫結-TO處長3_96年度財測-Q3~Q4" xfId="217" xr:uid="{00000000-0005-0000-0000-0000D8000000}"/>
    <cellStyle name="_MBT管理圖表-9410_941107-合併圖表_950404-9503合併圖表-暫結-TO處長3_96年度財測-Q3~Q4(to acc) (3)" xfId="218" xr:uid="{00000000-0005-0000-0000-0000D9000000}"/>
    <cellStyle name="_MBT管理圖表-9410_941107-合併圖表_950404-9503合併圖表-暫結-TO處長3_Q2財測-for Acc" xfId="219" xr:uid="{00000000-0005-0000-0000-0000DA000000}"/>
    <cellStyle name="_MBT管理圖表-9410_941107-合併圖表_950404-9503合併圖表-暫結-TO處長3_Q2財測-for Acc5 3" xfId="220" xr:uid="{00000000-0005-0000-0000-0000DB000000}"/>
    <cellStyle name="_MBT管理圖表-9410_941107-合併圖表_950404-9503合併圖表-暫結-TO處長3_Q2財測-for Acc5 3 (2)" xfId="221" xr:uid="{00000000-0005-0000-0000-0000DC000000}"/>
    <cellStyle name="_MBT管理圖表-9410_941107-合併圖表_950404-9503合併圖表-暫結-TO處長3_提供TFN 9604 CFO報告檔(財測更新版)" xfId="222" xr:uid="{00000000-0005-0000-0000-0000DD000000}"/>
    <cellStyle name="_MBT管理圖表-9410_941107-合併圖表_950404-9503合併圖表-暫結-TO處長3_提供TFN 9604 CFO報告檔(財測更新版)_Book1" xfId="223" xr:uid="{00000000-0005-0000-0000-0000DE000000}"/>
    <cellStyle name="_MBT管理圖表-9410_941107-合併圖表_950404-9503合併圖表-暫結-TO處長3_提供TFN 9604 CFO報告檔(財測更新版)_Book2" xfId="224" xr:uid="{00000000-0005-0000-0000-0000DF000000}"/>
    <cellStyle name="_MBT管理圖表-9410_941107-合併圖表_950404-9503合併圖表-暫結-TO處長3_提供TFN 9604 CFO報告檔(財測更新版)_提供TFN 9606 CFO報告檔(FIXED)" xfId="225" xr:uid="{00000000-0005-0000-0000-0000E0000000}"/>
    <cellStyle name="_MBT管理圖表-9410_941107-合併圖表_950404-9503合併圖表-暫結-TO處長3_提供TFN 9604 CFO報告檔(財測更新版)_提供TFN 9607 CFO報告檔(FIXED)-new" xfId="226" xr:uid="{00000000-0005-0000-0000-0000E1000000}"/>
    <cellStyle name="_MBT管理圖表-9410_941107-合併圖表_950404-9503合併圖表-暫結-TO處長3_提供TFN 9604 CFO報告檔(財測更新版)_提供TFN 9608CFO報告檔(FIXED新格式)" xfId="227" xr:uid="{00000000-0005-0000-0000-0000E2000000}"/>
    <cellStyle name="_MBT管理圖表-9410_941107-合併圖表_950404-9503合併圖表-暫結-TO處長3_提供TFN 9604 CFO報告檔(財測更新版)_提供TFN 9609CFO報告檔(FIXED新格式)" xfId="228" xr:uid="{00000000-0005-0000-0000-0000E3000000}"/>
    <cellStyle name="_MBT管理圖表-9410_941107-合併圖表_950404-9503合併圖表-暫結-TO處長3_提供TFN 9604 CFO報告檔(財測更新版)_提供TFN 9609CFO報告檔(FIXED新格式)-不含TTN" xfId="229" xr:uid="{00000000-0005-0000-0000-0000E4000000}"/>
    <cellStyle name="_MBT管理圖表-9410_941107-合併圖表_950404-9503合併圖表-暫結-TO處長3_提供TFN 9604 CFO報告檔(財測更新版)_語音及數據價量資訊-更新" xfId="230" xr:uid="{00000000-0005-0000-0000-0000E5000000}"/>
    <cellStyle name="_MBT管理圖表-9410_941107-合併圖表_950404-9503合併圖表-暫結-TO處長3_語音及數據價量資訊-更新" xfId="231" xr:uid="{00000000-0005-0000-0000-0000E6000000}"/>
    <cellStyle name="_MBT管理圖表-9410_941107-合併圖表_96年度財測-Q3~Q4" xfId="232" xr:uid="{00000000-0005-0000-0000-0000E7000000}"/>
    <cellStyle name="_MBT管理圖表-9410_941107-合併圖表_96年度財測-Q3~Q4(to acc) (3)" xfId="233" xr:uid="{00000000-0005-0000-0000-0000E8000000}"/>
    <cellStyle name="_MBT管理圖表-9410_941107-合併圖表_Q2財測-for Acc" xfId="234" xr:uid="{00000000-0005-0000-0000-0000E9000000}"/>
    <cellStyle name="_MBT管理圖表-9410_941107-合併圖表_Q2財測-for Acc5 3" xfId="235" xr:uid="{00000000-0005-0000-0000-0000EA000000}"/>
    <cellStyle name="_MBT管理圖表-9410_941107-合併圖表_Q2財測-for Acc5 3 (2)" xfId="236" xr:uid="{00000000-0005-0000-0000-0000EB000000}"/>
    <cellStyle name="_MBT管理圖表-9410_941107-合併圖表_提供TFN 9604 CFO報告檔(財測更新版)" xfId="237" xr:uid="{00000000-0005-0000-0000-0000EC000000}"/>
    <cellStyle name="_MBT管理圖表-9410_941107-合併圖表_提供TFN 9604 CFO報告檔(財測更新版)_Book1" xfId="238" xr:uid="{00000000-0005-0000-0000-0000ED000000}"/>
    <cellStyle name="_MBT管理圖表-9410_941107-合併圖表_提供TFN 9604 CFO報告檔(財測更新版)_Book2" xfId="239" xr:uid="{00000000-0005-0000-0000-0000EE000000}"/>
    <cellStyle name="_MBT管理圖表-9410_941107-合併圖表_提供TFN 9604 CFO報告檔(財測更新版)_提供TFN 9606 CFO報告檔(FIXED)" xfId="240" xr:uid="{00000000-0005-0000-0000-0000EF000000}"/>
    <cellStyle name="_MBT管理圖表-9410_941107-合併圖表_提供TFN 9604 CFO報告檔(財測更新版)_提供TFN 9607 CFO報告檔(FIXED)-new" xfId="241" xr:uid="{00000000-0005-0000-0000-0000F0000000}"/>
    <cellStyle name="_MBT管理圖表-9410_941107-合併圖表_提供TFN 9604 CFO報告檔(財測更新版)_提供TFN 9608CFO報告檔(FIXED新格式)" xfId="242" xr:uid="{00000000-0005-0000-0000-0000F1000000}"/>
    <cellStyle name="_MBT管理圖表-9410_941107-合併圖表_提供TFN 9604 CFO報告檔(財測更新版)_提供TFN 9609CFO報告檔(FIXED新格式)" xfId="243" xr:uid="{00000000-0005-0000-0000-0000F2000000}"/>
    <cellStyle name="_MBT管理圖表-9410_941107-合併圖表_提供TFN 9604 CFO報告檔(財測更新版)_提供TFN 9609CFO報告檔(FIXED新格式)-不含TTN" xfId="244" xr:uid="{00000000-0005-0000-0000-0000F3000000}"/>
    <cellStyle name="_MBT管理圖表-9410_941107-合併圖表_提供TFN 9604 CFO報告檔(財測更新版)_語音及數據價量資訊-更新" xfId="245" xr:uid="{00000000-0005-0000-0000-0000F4000000}"/>
    <cellStyle name="_MBT管理圖表-9410_941107-合併圖表_語音及數據價量資訊-更新" xfId="246" xr:uid="{00000000-0005-0000-0000-0000F5000000}"/>
    <cellStyle name="_MBT管理圖表-9410_94年度合併圖表" xfId="247" xr:uid="{00000000-0005-0000-0000-0000F6000000}"/>
    <cellStyle name="_MBT管理圖表-9410_94年度合併圖表_2007預算損益表" xfId="248" xr:uid="{00000000-0005-0000-0000-0000F7000000}"/>
    <cellStyle name="_MBT管理圖表-9410_94年度合併圖表_2007預算損益表_2007預算損益表" xfId="249" xr:uid="{00000000-0005-0000-0000-0000F8000000}"/>
    <cellStyle name="_MBT管理圖表-9410_94年度合併圖表_2007預算損益表_2007預算損益表_96年度財測-Q3~Q4" xfId="250" xr:uid="{00000000-0005-0000-0000-0000F9000000}"/>
    <cellStyle name="_MBT管理圖表-9410_94年度合併圖表_2007預算損益表_2007預算損益表_96年度財測-Q3~Q4(to acc) (3)" xfId="251" xr:uid="{00000000-0005-0000-0000-0000FA000000}"/>
    <cellStyle name="_MBT管理圖表-9410_94年度合併圖表_2007預算損益表_2007預算損益表_Q2財測-for Acc" xfId="252" xr:uid="{00000000-0005-0000-0000-0000FB000000}"/>
    <cellStyle name="_MBT管理圖表-9410_94年度合併圖表_2007預算損益表_2007預算損益表_Q2財測-for Acc5 3" xfId="253" xr:uid="{00000000-0005-0000-0000-0000FC000000}"/>
    <cellStyle name="_MBT管理圖表-9410_94年度合併圖表_2007預算損益表_2007預算損益表_Q2財測-for Acc5 3 (2)" xfId="254" xr:uid="{00000000-0005-0000-0000-0000FD000000}"/>
    <cellStyle name="_MBT管理圖表-9410_94年度合併圖表_2007預算損益表_2007預算損益表-0124" xfId="255" xr:uid="{00000000-0005-0000-0000-0000FE000000}"/>
    <cellStyle name="_MBT管理圖表-9410_94年度合併圖表_2007預算損益表_2007預算損益表-0124_96年度財測-Q3~Q4" xfId="256" xr:uid="{00000000-0005-0000-0000-0000FF000000}"/>
    <cellStyle name="_MBT管理圖表-9410_94年度合併圖表_2007預算損益表_2007預算損益表-0124_96年度財測-Q3~Q4(to acc) (3)" xfId="257" xr:uid="{00000000-0005-0000-0000-000000010000}"/>
    <cellStyle name="_MBT管理圖表-9410_94年度合併圖表_2007預算損益表_2007預算損益表-0124_Q2財測-for Acc" xfId="258" xr:uid="{00000000-0005-0000-0000-000001010000}"/>
    <cellStyle name="_MBT管理圖表-9410_94年度合併圖表_2007預算損益表_2007預算損益表-0124_Q2財測-for Acc5 3" xfId="259" xr:uid="{00000000-0005-0000-0000-000002010000}"/>
    <cellStyle name="_MBT管理圖表-9410_94年度合併圖表_2007預算損益表_2007預算損益表-0124_Q2財測-for Acc5 3 (2)" xfId="260" xr:uid="{00000000-0005-0000-0000-000003010000}"/>
    <cellStyle name="_MBT管理圖表-9410_94年度合併圖表_2007預算損益表_96年度財測-Q3~Q4" xfId="261" xr:uid="{00000000-0005-0000-0000-000004010000}"/>
    <cellStyle name="_MBT管理圖表-9410_94年度合併圖表_2007預算損益表_96年度財測-Q3~Q4(to acc) (3)" xfId="262" xr:uid="{00000000-0005-0000-0000-000005010000}"/>
    <cellStyle name="_MBT管理圖表-9410_94年度合併圖表_2007預算損益表_Q2財測-for Acc" xfId="263" xr:uid="{00000000-0005-0000-0000-000006010000}"/>
    <cellStyle name="_MBT管理圖表-9410_94年度合併圖表_2007預算損益表_Q2財測-for Acc5 3" xfId="264" xr:uid="{00000000-0005-0000-0000-000007010000}"/>
    <cellStyle name="_MBT管理圖表-9410_94年度合併圖表_2007預算損益表_Q2財測-for Acc5 3 (2)" xfId="265" xr:uid="{00000000-0005-0000-0000-000008010000}"/>
    <cellStyle name="_MBT管理圖表-9410_94年度合併圖表_2007預算損益表-2" xfId="266" xr:uid="{00000000-0005-0000-0000-000009010000}"/>
    <cellStyle name="_MBT管理圖表-9410_94年度合併圖表_2007預算損益表-2_2007預算損益表" xfId="267" xr:uid="{00000000-0005-0000-0000-00000A010000}"/>
    <cellStyle name="_MBT管理圖表-9410_94年度合併圖表_2007預算損益表-2_2007預算損益表_96年度財測-Q3~Q4" xfId="268" xr:uid="{00000000-0005-0000-0000-00000B010000}"/>
    <cellStyle name="_MBT管理圖表-9410_94年度合併圖表_2007預算損益表-2_2007預算損益表_96年度財測-Q3~Q4(to acc) (3)" xfId="269" xr:uid="{00000000-0005-0000-0000-00000C010000}"/>
    <cellStyle name="_MBT管理圖表-9410_94年度合併圖表_2007預算損益表-2_2007預算損益表_Q2財測-for Acc" xfId="270" xr:uid="{00000000-0005-0000-0000-00000D010000}"/>
    <cellStyle name="_MBT管理圖表-9410_94年度合併圖表_2007預算損益表-2_2007預算損益表_Q2財測-for Acc5 3" xfId="271" xr:uid="{00000000-0005-0000-0000-00000E010000}"/>
    <cellStyle name="_MBT管理圖表-9410_94年度合併圖表_2007預算損益表-2_2007預算損益表_Q2財測-for Acc5 3 (2)" xfId="272" xr:uid="{00000000-0005-0000-0000-00000F010000}"/>
    <cellStyle name="_MBT管理圖表-9410_94年度合併圖表_2007預算損益表-2_2007預算損益表-0124" xfId="273" xr:uid="{00000000-0005-0000-0000-000010010000}"/>
    <cellStyle name="_MBT管理圖表-9410_94年度合併圖表_2007預算損益表-2_2007預算損益表-0124_96年度財測-Q3~Q4" xfId="274" xr:uid="{00000000-0005-0000-0000-000011010000}"/>
    <cellStyle name="_MBT管理圖表-9410_94年度合併圖表_2007預算損益表-2_2007預算損益表-0124_96年度財測-Q3~Q4(to acc) (3)" xfId="275" xr:uid="{00000000-0005-0000-0000-000012010000}"/>
    <cellStyle name="_MBT管理圖表-9410_94年度合併圖表_2007預算損益表-2_2007預算損益表-0124_Q2財測-for Acc" xfId="276" xr:uid="{00000000-0005-0000-0000-000013010000}"/>
    <cellStyle name="_MBT管理圖表-9410_94年度合併圖表_2007預算損益表-2_2007預算損益表-0124_Q2財測-for Acc5 3" xfId="277" xr:uid="{00000000-0005-0000-0000-000014010000}"/>
    <cellStyle name="_MBT管理圖表-9410_94年度合併圖表_2007預算損益表-2_2007預算損益表-0124_Q2財測-for Acc5 3 (2)" xfId="278" xr:uid="{00000000-0005-0000-0000-000015010000}"/>
    <cellStyle name="_MBT管理圖表-9410_94年度合併圖表_2007預算損益表-2_96年度財測-Q3~Q4" xfId="279" xr:uid="{00000000-0005-0000-0000-000016010000}"/>
    <cellStyle name="_MBT管理圖表-9410_94年度合併圖表_2007預算損益表-2_96年度財測-Q3~Q4(to acc) (3)" xfId="280" xr:uid="{00000000-0005-0000-0000-000017010000}"/>
    <cellStyle name="_MBT管理圖表-9410_94年度合併圖表_2007預算損益表-2_Q2財測-for Acc" xfId="281" xr:uid="{00000000-0005-0000-0000-000018010000}"/>
    <cellStyle name="_MBT管理圖表-9410_94年度合併圖表_2007預算損益表-2_Q2財測-for Acc5 3" xfId="282" xr:uid="{00000000-0005-0000-0000-000019010000}"/>
    <cellStyle name="_MBT管理圖表-9410_94年度合併圖表_2007預算損益表-2_Q2財測-for Acc5 3 (2)" xfId="283" xr:uid="{00000000-0005-0000-0000-00001A010000}"/>
    <cellStyle name="_MBT管理圖表-9410_94年度合併圖表_950404-9503合併圖表-暫結-TO處長3" xfId="284" xr:uid="{00000000-0005-0000-0000-00001B010000}"/>
    <cellStyle name="_MBT管理圖表-9410_94年度合併圖表_950404-9503合併圖表-暫結-TO處長3_2007預算損益表" xfId="285" xr:uid="{00000000-0005-0000-0000-00001C010000}"/>
    <cellStyle name="_MBT管理圖表-9410_94年度合併圖表_950404-9503合併圖表-暫結-TO處長3_2007預算損益表_2007預算損益表" xfId="286" xr:uid="{00000000-0005-0000-0000-00001D010000}"/>
    <cellStyle name="_MBT管理圖表-9410_94年度合併圖表_950404-9503合併圖表-暫結-TO處長3_2007預算損益表_2007預算損益表_96年度財測-Q3~Q4" xfId="287" xr:uid="{00000000-0005-0000-0000-00001E010000}"/>
    <cellStyle name="_MBT管理圖表-9410_94年度合併圖表_950404-9503合併圖表-暫結-TO處長3_2007預算損益表_2007預算損益表_96年度財測-Q3~Q4(to acc) (3)" xfId="288" xr:uid="{00000000-0005-0000-0000-00001F010000}"/>
    <cellStyle name="_MBT管理圖表-9410_94年度合併圖表_950404-9503合併圖表-暫結-TO處長3_2007預算損益表_2007預算損益表_Q2財測-for Acc" xfId="289" xr:uid="{00000000-0005-0000-0000-000020010000}"/>
    <cellStyle name="_MBT管理圖表-9410_94年度合併圖表_950404-9503合併圖表-暫結-TO處長3_2007預算損益表_2007預算損益表_Q2財測-for Acc5 3" xfId="290" xr:uid="{00000000-0005-0000-0000-000021010000}"/>
    <cellStyle name="_MBT管理圖表-9410_94年度合併圖表_950404-9503合併圖表-暫結-TO處長3_2007預算損益表_2007預算損益表_Q2財測-for Acc5 3 (2)" xfId="291" xr:uid="{00000000-0005-0000-0000-000022010000}"/>
    <cellStyle name="_MBT管理圖表-9410_94年度合併圖表_950404-9503合併圖表-暫結-TO處長3_2007預算損益表_2007預算損益表-0124" xfId="292" xr:uid="{00000000-0005-0000-0000-000023010000}"/>
    <cellStyle name="_MBT管理圖表-9410_94年度合併圖表_950404-9503合併圖表-暫結-TO處長3_2007預算損益表_2007預算損益表-0124_96年度財測-Q3~Q4" xfId="293" xr:uid="{00000000-0005-0000-0000-000024010000}"/>
    <cellStyle name="_MBT管理圖表-9410_94年度合併圖表_950404-9503合併圖表-暫結-TO處長3_2007預算損益表_2007預算損益表-0124_96年度財測-Q3~Q4(to acc) (3)" xfId="294" xr:uid="{00000000-0005-0000-0000-000025010000}"/>
    <cellStyle name="_MBT管理圖表-9410_94年度合併圖表_950404-9503合併圖表-暫結-TO處長3_2007預算損益表_2007預算損益表-0124_Q2財測-for Acc" xfId="295" xr:uid="{00000000-0005-0000-0000-000026010000}"/>
    <cellStyle name="_MBT管理圖表-9410_94年度合併圖表_950404-9503合併圖表-暫結-TO處長3_2007預算損益表_2007預算損益表-0124_Q2財測-for Acc5 3" xfId="296" xr:uid="{00000000-0005-0000-0000-000027010000}"/>
    <cellStyle name="_MBT管理圖表-9410_94年度合併圖表_950404-9503合併圖表-暫結-TO處長3_2007預算損益表_2007預算損益表-0124_Q2財測-for Acc5 3 (2)" xfId="297" xr:uid="{00000000-0005-0000-0000-000028010000}"/>
    <cellStyle name="_MBT管理圖表-9410_94年度合併圖表_950404-9503合併圖表-暫結-TO處長3_2007預算損益表_96年度財測-Q3~Q4" xfId="298" xr:uid="{00000000-0005-0000-0000-000029010000}"/>
    <cellStyle name="_MBT管理圖表-9410_94年度合併圖表_950404-9503合併圖表-暫結-TO處長3_2007預算損益表_96年度財測-Q3~Q4(to acc) (3)" xfId="299" xr:uid="{00000000-0005-0000-0000-00002A010000}"/>
    <cellStyle name="_MBT管理圖表-9410_94年度合併圖表_950404-9503合併圖表-暫結-TO處長3_2007預算損益表_Q2財測-for Acc" xfId="300" xr:uid="{00000000-0005-0000-0000-00002B010000}"/>
    <cellStyle name="_MBT管理圖表-9410_94年度合併圖表_950404-9503合併圖表-暫結-TO處長3_2007預算損益表_Q2財測-for Acc5 3" xfId="301" xr:uid="{00000000-0005-0000-0000-00002C010000}"/>
    <cellStyle name="_MBT管理圖表-9410_94年度合併圖表_950404-9503合併圖表-暫結-TO處長3_2007預算損益表_Q2財測-for Acc5 3 (2)" xfId="302" xr:uid="{00000000-0005-0000-0000-00002D010000}"/>
    <cellStyle name="_MBT管理圖表-9410_94年度合併圖表_950404-9503合併圖表-暫結-TO處長3_2007預算損益表-2" xfId="303" xr:uid="{00000000-0005-0000-0000-00002E010000}"/>
    <cellStyle name="_MBT管理圖表-9410_94年度合併圖表_950404-9503合併圖表-暫結-TO處長3_2007預算損益表-2_2007預算損益表" xfId="304" xr:uid="{00000000-0005-0000-0000-00002F010000}"/>
    <cellStyle name="_MBT管理圖表-9410_94年度合併圖表_950404-9503合併圖表-暫結-TO處長3_2007預算損益表-2_2007預算損益表_96年度財測-Q3~Q4" xfId="305" xr:uid="{00000000-0005-0000-0000-000030010000}"/>
    <cellStyle name="_MBT管理圖表-9410_94年度合併圖表_950404-9503合併圖表-暫結-TO處長3_2007預算損益表-2_2007預算損益表_96年度財測-Q3~Q4(to acc) (3)" xfId="306" xr:uid="{00000000-0005-0000-0000-000031010000}"/>
    <cellStyle name="_MBT管理圖表-9410_94年度合併圖表_950404-9503合併圖表-暫結-TO處長3_2007預算損益表-2_2007預算損益表_Q2財測-for Acc" xfId="307" xr:uid="{00000000-0005-0000-0000-000032010000}"/>
    <cellStyle name="_MBT管理圖表-9410_94年度合併圖表_950404-9503合併圖表-暫結-TO處長3_2007預算損益表-2_2007預算損益表_Q2財測-for Acc5 3" xfId="308" xr:uid="{00000000-0005-0000-0000-000033010000}"/>
    <cellStyle name="_MBT管理圖表-9410_94年度合併圖表_950404-9503合併圖表-暫結-TO處長3_2007預算損益表-2_2007預算損益表_Q2財測-for Acc5 3 (2)" xfId="309" xr:uid="{00000000-0005-0000-0000-000034010000}"/>
    <cellStyle name="_MBT管理圖表-9410_94年度合併圖表_950404-9503合併圖表-暫結-TO處長3_2007預算損益表-2_2007預算損益表-0124" xfId="310" xr:uid="{00000000-0005-0000-0000-000035010000}"/>
    <cellStyle name="_MBT管理圖表-9410_94年度合併圖表_950404-9503合併圖表-暫結-TO處長3_2007預算損益表-2_2007預算損益表-0124_96年度財測-Q3~Q4" xfId="311" xr:uid="{00000000-0005-0000-0000-000036010000}"/>
    <cellStyle name="_MBT管理圖表-9410_94年度合併圖表_950404-9503合併圖表-暫結-TO處長3_2007預算損益表-2_2007預算損益表-0124_96年度財測-Q3~Q4(to acc) (3)" xfId="312" xr:uid="{00000000-0005-0000-0000-000037010000}"/>
    <cellStyle name="_MBT管理圖表-9410_94年度合併圖表_950404-9503合併圖表-暫結-TO處長3_2007預算損益表-2_2007預算損益表-0124_Q2財測-for Acc" xfId="313" xr:uid="{00000000-0005-0000-0000-000038010000}"/>
    <cellStyle name="_MBT管理圖表-9410_94年度合併圖表_950404-9503合併圖表-暫結-TO處長3_2007預算損益表-2_2007預算損益表-0124_Q2財測-for Acc5 3" xfId="314" xr:uid="{00000000-0005-0000-0000-000039010000}"/>
    <cellStyle name="_MBT管理圖表-9410_94年度合併圖表_950404-9503合併圖表-暫結-TO處長3_2007預算損益表-2_2007預算損益表-0124_Q2財測-for Acc5 3 (2)" xfId="315" xr:uid="{00000000-0005-0000-0000-00003A010000}"/>
    <cellStyle name="_MBT管理圖表-9410_94年度合併圖表_950404-9503合併圖表-暫結-TO處長3_2007預算損益表-2_96年度財測-Q3~Q4" xfId="316" xr:uid="{00000000-0005-0000-0000-00003B010000}"/>
    <cellStyle name="_MBT管理圖表-9410_94年度合併圖表_950404-9503合併圖表-暫結-TO處長3_2007預算損益表-2_96年度財測-Q3~Q4(to acc) (3)" xfId="317" xr:uid="{00000000-0005-0000-0000-00003C010000}"/>
    <cellStyle name="_MBT管理圖表-9410_94年度合併圖表_950404-9503合併圖表-暫結-TO處長3_2007預算損益表-2_Q2財測-for Acc" xfId="318" xr:uid="{00000000-0005-0000-0000-00003D010000}"/>
    <cellStyle name="_MBT管理圖表-9410_94年度合併圖表_950404-9503合併圖表-暫結-TO處長3_2007預算損益表-2_Q2財測-for Acc5 3" xfId="319" xr:uid="{00000000-0005-0000-0000-00003E010000}"/>
    <cellStyle name="_MBT管理圖表-9410_94年度合併圖表_950404-9503合併圖表-暫結-TO處長3_2007預算損益表-2_Q2財測-for Acc5 3 (2)" xfId="320" xr:uid="{00000000-0005-0000-0000-00003F010000}"/>
    <cellStyle name="_MBT管理圖表-9410_94年度合併圖表_950404-9503合併圖表-暫結-TO處長3_96年度財測-Q3~Q4" xfId="321" xr:uid="{00000000-0005-0000-0000-000040010000}"/>
    <cellStyle name="_MBT管理圖表-9410_94年度合併圖表_950404-9503合併圖表-暫結-TO處長3_96年度財測-Q3~Q4(to acc) (3)" xfId="322" xr:uid="{00000000-0005-0000-0000-000041010000}"/>
    <cellStyle name="_MBT管理圖表-9410_94年度合併圖表_950404-9503合併圖表-暫結-TO處長3_Q2財測-for Acc" xfId="323" xr:uid="{00000000-0005-0000-0000-000042010000}"/>
    <cellStyle name="_MBT管理圖表-9410_94年度合併圖表_950404-9503合併圖表-暫結-TO處長3_Q2財測-for Acc5 3" xfId="324" xr:uid="{00000000-0005-0000-0000-000043010000}"/>
    <cellStyle name="_MBT管理圖表-9410_94年度合併圖表_950404-9503合併圖表-暫結-TO處長3_Q2財測-for Acc5 3 (2)" xfId="325" xr:uid="{00000000-0005-0000-0000-000044010000}"/>
    <cellStyle name="_MBT管理圖表-9410_94年度合併圖表_950404-9503合併圖表-暫結-TO處長3_提供TFN 9604 CFO報告檔(財測更新版)" xfId="326" xr:uid="{00000000-0005-0000-0000-000045010000}"/>
    <cellStyle name="_MBT管理圖表-9410_94年度合併圖表_950404-9503合併圖表-暫結-TO處長3_提供TFN 9604 CFO報告檔(財測更新版)_Book1" xfId="327" xr:uid="{00000000-0005-0000-0000-000046010000}"/>
    <cellStyle name="_MBT管理圖表-9410_94年度合併圖表_950404-9503合併圖表-暫結-TO處長3_提供TFN 9604 CFO報告檔(財測更新版)_Book2" xfId="328" xr:uid="{00000000-0005-0000-0000-000047010000}"/>
    <cellStyle name="_MBT管理圖表-9410_94年度合併圖表_950404-9503合併圖表-暫結-TO處長3_提供TFN 9604 CFO報告檔(財測更新版)_提供TFN 9606 CFO報告檔(FIXED)" xfId="329" xr:uid="{00000000-0005-0000-0000-000048010000}"/>
    <cellStyle name="_MBT管理圖表-9410_94年度合併圖表_950404-9503合併圖表-暫結-TO處長3_提供TFN 9604 CFO報告檔(財測更新版)_提供TFN 9607 CFO報告檔(FIXED)-new" xfId="330" xr:uid="{00000000-0005-0000-0000-000049010000}"/>
    <cellStyle name="_MBT管理圖表-9410_94年度合併圖表_950404-9503合併圖表-暫結-TO處長3_提供TFN 9604 CFO報告檔(財測更新版)_提供TFN 9608CFO報告檔(FIXED新格式)" xfId="331" xr:uid="{00000000-0005-0000-0000-00004A010000}"/>
    <cellStyle name="_MBT管理圖表-9410_94年度合併圖表_950404-9503合併圖表-暫結-TO處長3_提供TFN 9604 CFO報告檔(財測更新版)_提供TFN 9609CFO報告檔(FIXED新格式)" xfId="332" xr:uid="{00000000-0005-0000-0000-00004B010000}"/>
    <cellStyle name="_MBT管理圖表-9410_94年度合併圖表_950404-9503合併圖表-暫結-TO處長3_提供TFN 9604 CFO報告檔(財測更新版)_提供TFN 9609CFO報告檔(FIXED新格式)-不含TTN" xfId="333" xr:uid="{00000000-0005-0000-0000-00004C010000}"/>
    <cellStyle name="_MBT管理圖表-9410_94年度合併圖表_950404-9503合併圖表-暫結-TO處長3_提供TFN 9604 CFO報告檔(財測更新版)_語音及數據價量資訊-更新" xfId="334" xr:uid="{00000000-0005-0000-0000-00004D010000}"/>
    <cellStyle name="_MBT管理圖表-9410_94年度合併圖表_950404-9503合併圖表-暫結-TO處長3_語音及數據價量資訊-更新" xfId="335" xr:uid="{00000000-0005-0000-0000-00004E010000}"/>
    <cellStyle name="_MBT管理圖表-9410_94年度合併圖表_96年度財測-Q3~Q4" xfId="336" xr:uid="{00000000-0005-0000-0000-00004F010000}"/>
    <cellStyle name="_MBT管理圖表-9410_94年度合併圖表_96年度財測-Q3~Q4(to acc) (3)" xfId="337" xr:uid="{00000000-0005-0000-0000-000050010000}"/>
    <cellStyle name="_MBT管理圖表-9410_94年度合併圖表_Q2財測-for Acc" xfId="338" xr:uid="{00000000-0005-0000-0000-000051010000}"/>
    <cellStyle name="_MBT管理圖表-9410_94年度合併圖表_Q2財測-for Acc5 3" xfId="339" xr:uid="{00000000-0005-0000-0000-000052010000}"/>
    <cellStyle name="_MBT管理圖表-9410_94年度合併圖表_Q2財測-for Acc5 3 (2)" xfId="340" xr:uid="{00000000-0005-0000-0000-000053010000}"/>
    <cellStyle name="_MBT管理圖表-9410_94年度合併圖表_提供TFN 9604 CFO報告檔(財測更新版)" xfId="341" xr:uid="{00000000-0005-0000-0000-000054010000}"/>
    <cellStyle name="_MBT管理圖表-9410_94年度合併圖表_提供TFN 9604 CFO報告檔(財測更新版)_Book1" xfId="342" xr:uid="{00000000-0005-0000-0000-000055010000}"/>
    <cellStyle name="_MBT管理圖表-9410_94年度合併圖表_提供TFN 9604 CFO報告檔(財測更新版)_Book2" xfId="343" xr:uid="{00000000-0005-0000-0000-000056010000}"/>
    <cellStyle name="_MBT管理圖表-9410_94年度合併圖表_提供TFN 9604 CFO報告檔(財測更新版)_提供TFN 9606 CFO報告檔(FIXED)" xfId="344" xr:uid="{00000000-0005-0000-0000-000057010000}"/>
    <cellStyle name="_MBT管理圖表-9410_94年度合併圖表_提供TFN 9604 CFO報告檔(財測更新版)_提供TFN 9607 CFO報告檔(FIXED)-new" xfId="345" xr:uid="{00000000-0005-0000-0000-000058010000}"/>
    <cellStyle name="_MBT管理圖表-9410_94年度合併圖表_提供TFN 9604 CFO報告檔(財測更新版)_提供TFN 9608CFO報告檔(FIXED新格式)" xfId="346" xr:uid="{00000000-0005-0000-0000-000059010000}"/>
    <cellStyle name="_MBT管理圖表-9410_94年度合併圖表_提供TFN 9604 CFO報告檔(財測更新版)_提供TFN 9609CFO報告檔(FIXED新格式)" xfId="347" xr:uid="{00000000-0005-0000-0000-00005A010000}"/>
    <cellStyle name="_MBT管理圖表-9410_94年度合併圖表_提供TFN 9604 CFO報告檔(財測更新版)_提供TFN 9609CFO報告檔(FIXED新格式)-不含TTN" xfId="348" xr:uid="{00000000-0005-0000-0000-00005B010000}"/>
    <cellStyle name="_MBT管理圖表-9410_94年度合併圖表_提供TFN 9604 CFO報告檔(財測更新版)_語音及數據價量資訊-更新" xfId="349" xr:uid="{00000000-0005-0000-0000-00005C010000}"/>
    <cellStyle name="_MBT管理圖表-9410_94年度合併圖表_語音及數據價量資訊-更新" xfId="350" xr:uid="{00000000-0005-0000-0000-00005D010000}"/>
    <cellStyle name="_MBT管理圖表-9410_94年度佣金明細表(SALLY)" xfId="351" xr:uid="{00000000-0005-0000-0000-00005E010000}"/>
    <cellStyle name="_MBT管理圖表-9410_94年度佣金明細表(SALLY)_2007預算損益表" xfId="352" xr:uid="{00000000-0005-0000-0000-00005F010000}"/>
    <cellStyle name="_MBT管理圖表-9410_94年度佣金明細表(SALLY)_2007預算損益表_2007預算損益表" xfId="353" xr:uid="{00000000-0005-0000-0000-000060010000}"/>
    <cellStyle name="_MBT管理圖表-9410_94年度佣金明細表(SALLY)_2007預算損益表_2007預算損益表_96年度財測-Q3~Q4" xfId="354" xr:uid="{00000000-0005-0000-0000-000061010000}"/>
    <cellStyle name="_MBT管理圖表-9410_94年度佣金明細表(SALLY)_2007預算損益表_2007預算損益表_96年度財測-Q3~Q4(to acc) (3)" xfId="355" xr:uid="{00000000-0005-0000-0000-000062010000}"/>
    <cellStyle name="_MBT管理圖表-9410_94年度佣金明細表(SALLY)_2007預算損益表_2007預算損益表_Q2財測-for Acc" xfId="356" xr:uid="{00000000-0005-0000-0000-000063010000}"/>
    <cellStyle name="_MBT管理圖表-9410_94年度佣金明細表(SALLY)_2007預算損益表_2007預算損益表_Q2財測-for Acc5 3" xfId="357" xr:uid="{00000000-0005-0000-0000-000064010000}"/>
    <cellStyle name="_MBT管理圖表-9410_94年度佣金明細表(SALLY)_2007預算損益表_2007預算損益表_Q2財測-for Acc5 3 (2)" xfId="358" xr:uid="{00000000-0005-0000-0000-000065010000}"/>
    <cellStyle name="_MBT管理圖表-9410_94年度佣金明細表(SALLY)_2007預算損益表_2007預算損益表-0124" xfId="359" xr:uid="{00000000-0005-0000-0000-000066010000}"/>
    <cellStyle name="_MBT管理圖表-9410_94年度佣金明細表(SALLY)_2007預算損益表_2007預算損益表-0124_96年度財測-Q3~Q4" xfId="360" xr:uid="{00000000-0005-0000-0000-000067010000}"/>
    <cellStyle name="_MBT管理圖表-9410_94年度佣金明細表(SALLY)_2007預算損益表_2007預算損益表-0124_96年度財測-Q3~Q4(to acc) (3)" xfId="361" xr:uid="{00000000-0005-0000-0000-000068010000}"/>
    <cellStyle name="_MBT管理圖表-9410_94年度佣金明細表(SALLY)_2007預算損益表_2007預算損益表-0124_Q2財測-for Acc" xfId="362" xr:uid="{00000000-0005-0000-0000-000069010000}"/>
    <cellStyle name="_MBT管理圖表-9410_94年度佣金明細表(SALLY)_2007預算損益表_2007預算損益表-0124_Q2財測-for Acc5 3" xfId="363" xr:uid="{00000000-0005-0000-0000-00006A010000}"/>
    <cellStyle name="_MBT管理圖表-9410_94年度佣金明細表(SALLY)_2007預算損益表_2007預算損益表-0124_Q2財測-for Acc5 3 (2)" xfId="364" xr:uid="{00000000-0005-0000-0000-00006B010000}"/>
    <cellStyle name="_MBT管理圖表-9410_94年度佣金明細表(SALLY)_2007預算損益表_96年度財測-Q3~Q4" xfId="365" xr:uid="{00000000-0005-0000-0000-00006C010000}"/>
    <cellStyle name="_MBT管理圖表-9410_94年度佣金明細表(SALLY)_2007預算損益表_96年度財測-Q3~Q4(to acc) (3)" xfId="366" xr:uid="{00000000-0005-0000-0000-00006D010000}"/>
    <cellStyle name="_MBT管理圖表-9410_94年度佣金明細表(SALLY)_2007預算損益表_Q2財測-for Acc" xfId="367" xr:uid="{00000000-0005-0000-0000-00006E010000}"/>
    <cellStyle name="_MBT管理圖表-9410_94年度佣金明細表(SALLY)_2007預算損益表_Q2財測-for Acc5 3" xfId="368" xr:uid="{00000000-0005-0000-0000-00006F010000}"/>
    <cellStyle name="_MBT管理圖表-9410_94年度佣金明細表(SALLY)_2007預算損益表_Q2財測-for Acc5 3 (2)" xfId="369" xr:uid="{00000000-0005-0000-0000-000070010000}"/>
    <cellStyle name="_MBT管理圖表-9410_94年度佣金明細表(SALLY)_2007預算損益表-2" xfId="370" xr:uid="{00000000-0005-0000-0000-000071010000}"/>
    <cellStyle name="_MBT管理圖表-9410_94年度佣金明細表(SALLY)_2007預算損益表-2_2007預算損益表" xfId="371" xr:uid="{00000000-0005-0000-0000-000072010000}"/>
    <cellStyle name="_MBT管理圖表-9410_94年度佣金明細表(SALLY)_2007預算損益表-2_2007預算損益表_96年度財測-Q3~Q4" xfId="372" xr:uid="{00000000-0005-0000-0000-000073010000}"/>
    <cellStyle name="_MBT管理圖表-9410_94年度佣金明細表(SALLY)_2007預算損益表-2_2007預算損益表_96年度財測-Q3~Q4(to acc) (3)" xfId="373" xr:uid="{00000000-0005-0000-0000-000074010000}"/>
    <cellStyle name="_MBT管理圖表-9410_94年度佣金明細表(SALLY)_2007預算損益表-2_2007預算損益表_Q2財測-for Acc" xfId="374" xr:uid="{00000000-0005-0000-0000-000075010000}"/>
    <cellStyle name="_MBT管理圖表-9410_94年度佣金明細表(SALLY)_2007預算損益表-2_2007預算損益表_Q2財測-for Acc5 3" xfId="375" xr:uid="{00000000-0005-0000-0000-000076010000}"/>
    <cellStyle name="_MBT管理圖表-9410_94年度佣金明細表(SALLY)_2007預算損益表-2_2007預算損益表_Q2財測-for Acc5 3 (2)" xfId="376" xr:uid="{00000000-0005-0000-0000-000077010000}"/>
    <cellStyle name="_MBT管理圖表-9410_94年度佣金明細表(SALLY)_2007預算損益表-2_2007預算損益表-0124" xfId="377" xr:uid="{00000000-0005-0000-0000-000078010000}"/>
    <cellStyle name="_MBT管理圖表-9410_94年度佣金明細表(SALLY)_2007預算損益表-2_2007預算損益表-0124_96年度財測-Q3~Q4" xfId="378" xr:uid="{00000000-0005-0000-0000-000079010000}"/>
    <cellStyle name="_MBT管理圖表-9410_94年度佣金明細表(SALLY)_2007預算損益表-2_2007預算損益表-0124_96年度財測-Q3~Q4(to acc) (3)" xfId="379" xr:uid="{00000000-0005-0000-0000-00007A010000}"/>
    <cellStyle name="_MBT管理圖表-9410_94年度佣金明細表(SALLY)_2007預算損益表-2_2007預算損益表-0124_Q2財測-for Acc" xfId="380" xr:uid="{00000000-0005-0000-0000-00007B010000}"/>
    <cellStyle name="_MBT管理圖表-9410_94年度佣金明細表(SALLY)_2007預算損益表-2_2007預算損益表-0124_Q2財測-for Acc5 3" xfId="381" xr:uid="{00000000-0005-0000-0000-00007C010000}"/>
    <cellStyle name="_MBT管理圖表-9410_94年度佣金明細表(SALLY)_2007預算損益表-2_2007預算損益表-0124_Q2財測-for Acc5 3 (2)" xfId="382" xr:uid="{00000000-0005-0000-0000-00007D010000}"/>
    <cellStyle name="_MBT管理圖表-9410_94年度佣金明細表(SALLY)_2007預算損益表-2_96年度財測-Q3~Q4" xfId="383" xr:uid="{00000000-0005-0000-0000-00007E010000}"/>
    <cellStyle name="_MBT管理圖表-9410_94年度佣金明細表(SALLY)_2007預算損益表-2_96年度財測-Q3~Q4(to acc) (3)" xfId="384" xr:uid="{00000000-0005-0000-0000-00007F010000}"/>
    <cellStyle name="_MBT管理圖表-9410_94年度佣金明細表(SALLY)_2007預算損益表-2_Q2財測-for Acc" xfId="385" xr:uid="{00000000-0005-0000-0000-000080010000}"/>
    <cellStyle name="_MBT管理圖表-9410_94年度佣金明細表(SALLY)_2007預算損益表-2_Q2財測-for Acc5 3" xfId="386" xr:uid="{00000000-0005-0000-0000-000081010000}"/>
    <cellStyle name="_MBT管理圖表-9410_94年度佣金明細表(SALLY)_2007預算損益表-2_Q2財測-for Acc5 3 (2)" xfId="387" xr:uid="{00000000-0005-0000-0000-000082010000}"/>
    <cellStyle name="_MBT管理圖表-9410_94年度佣金明細表(SALLY)_950404-9503合併圖表-暫結-TO處長3" xfId="388" xr:uid="{00000000-0005-0000-0000-000083010000}"/>
    <cellStyle name="_MBT管理圖表-9410_94年度佣金明細表(SALLY)_950404-9503合併圖表-暫結-TO處長3_2007預算損益表" xfId="389" xr:uid="{00000000-0005-0000-0000-000084010000}"/>
    <cellStyle name="_MBT管理圖表-9410_94年度佣金明細表(SALLY)_950404-9503合併圖表-暫結-TO處長3_2007預算損益表_2007預算損益表" xfId="390" xr:uid="{00000000-0005-0000-0000-000085010000}"/>
    <cellStyle name="_MBT管理圖表-9410_94年度佣金明細表(SALLY)_950404-9503合併圖表-暫結-TO處長3_2007預算損益表_2007預算損益表_96年度財測-Q3~Q4" xfId="391" xr:uid="{00000000-0005-0000-0000-000086010000}"/>
    <cellStyle name="_MBT管理圖表-9410_94年度佣金明細表(SALLY)_950404-9503合併圖表-暫結-TO處長3_2007預算損益表_2007預算損益表_96年度財測-Q3~Q4(to acc) (3)" xfId="392" xr:uid="{00000000-0005-0000-0000-000087010000}"/>
    <cellStyle name="_MBT管理圖表-9410_94年度佣金明細表(SALLY)_950404-9503合併圖表-暫結-TO處長3_2007預算損益表_2007預算損益表_Q2財測-for Acc" xfId="393" xr:uid="{00000000-0005-0000-0000-000088010000}"/>
    <cellStyle name="_MBT管理圖表-9410_94年度佣金明細表(SALLY)_950404-9503合併圖表-暫結-TO處長3_2007預算損益表_2007預算損益表_Q2財測-for Acc5 3" xfId="394" xr:uid="{00000000-0005-0000-0000-000089010000}"/>
    <cellStyle name="_MBT管理圖表-9410_94年度佣金明細表(SALLY)_950404-9503合併圖表-暫結-TO處長3_2007預算損益表_2007預算損益表_Q2財測-for Acc5 3 (2)" xfId="395" xr:uid="{00000000-0005-0000-0000-00008A010000}"/>
    <cellStyle name="_MBT管理圖表-9410_94年度佣金明細表(SALLY)_950404-9503合併圖表-暫結-TO處長3_2007預算損益表_2007預算損益表-0124" xfId="396" xr:uid="{00000000-0005-0000-0000-00008B010000}"/>
    <cellStyle name="_MBT管理圖表-9410_94年度佣金明細表(SALLY)_950404-9503合併圖表-暫結-TO處長3_2007預算損益表_2007預算損益表-0124_96年度財測-Q3~Q4" xfId="397" xr:uid="{00000000-0005-0000-0000-00008C010000}"/>
    <cellStyle name="_MBT管理圖表-9410_94年度佣金明細表(SALLY)_950404-9503合併圖表-暫結-TO處長3_2007預算損益表_2007預算損益表-0124_96年度財測-Q3~Q4(to acc) (3)" xfId="398" xr:uid="{00000000-0005-0000-0000-00008D010000}"/>
    <cellStyle name="_MBT管理圖表-9410_94年度佣金明細表(SALLY)_950404-9503合併圖表-暫結-TO處長3_2007預算損益表_2007預算損益表-0124_Q2財測-for Acc" xfId="399" xr:uid="{00000000-0005-0000-0000-00008E010000}"/>
    <cellStyle name="_MBT管理圖表-9410_94年度佣金明細表(SALLY)_950404-9503合併圖表-暫結-TO處長3_2007預算損益表_2007預算損益表-0124_Q2財測-for Acc5 3" xfId="400" xr:uid="{00000000-0005-0000-0000-00008F010000}"/>
    <cellStyle name="_MBT管理圖表-9410_94年度佣金明細表(SALLY)_950404-9503合併圖表-暫結-TO處長3_2007預算損益表_2007預算損益表-0124_Q2財測-for Acc5 3 (2)" xfId="401" xr:uid="{00000000-0005-0000-0000-000090010000}"/>
    <cellStyle name="_MBT管理圖表-9410_94年度佣金明細表(SALLY)_950404-9503合併圖表-暫結-TO處長3_2007預算損益表_96年度財測-Q3~Q4" xfId="402" xr:uid="{00000000-0005-0000-0000-000091010000}"/>
    <cellStyle name="_MBT管理圖表-9410_94年度佣金明細表(SALLY)_950404-9503合併圖表-暫結-TO處長3_2007預算損益表_96年度財測-Q3~Q4(to acc) (3)" xfId="403" xr:uid="{00000000-0005-0000-0000-000092010000}"/>
    <cellStyle name="_MBT管理圖表-9410_94年度佣金明細表(SALLY)_950404-9503合併圖表-暫結-TO處長3_2007預算損益表_Q2財測-for Acc" xfId="404" xr:uid="{00000000-0005-0000-0000-000093010000}"/>
    <cellStyle name="_MBT管理圖表-9410_94年度佣金明細表(SALLY)_950404-9503合併圖表-暫結-TO處長3_2007預算損益表_Q2財測-for Acc5 3" xfId="405" xr:uid="{00000000-0005-0000-0000-000094010000}"/>
    <cellStyle name="_MBT管理圖表-9410_94年度佣金明細表(SALLY)_950404-9503合併圖表-暫結-TO處長3_2007預算損益表_Q2財測-for Acc5 3 (2)" xfId="406" xr:uid="{00000000-0005-0000-0000-000095010000}"/>
    <cellStyle name="_MBT管理圖表-9410_94年度佣金明細表(SALLY)_950404-9503合併圖表-暫結-TO處長3_2007預算損益表-2" xfId="407" xr:uid="{00000000-0005-0000-0000-000096010000}"/>
    <cellStyle name="_MBT管理圖表-9410_94年度佣金明細表(SALLY)_950404-9503合併圖表-暫結-TO處長3_2007預算損益表-2_2007預算損益表" xfId="408" xr:uid="{00000000-0005-0000-0000-000097010000}"/>
    <cellStyle name="_MBT管理圖表-9410_94年度佣金明細表(SALLY)_950404-9503合併圖表-暫結-TO處長3_2007預算損益表-2_2007預算損益表_96年度財測-Q3~Q4" xfId="409" xr:uid="{00000000-0005-0000-0000-000098010000}"/>
    <cellStyle name="_MBT管理圖表-9410_94年度佣金明細表(SALLY)_950404-9503合併圖表-暫結-TO處長3_2007預算損益表-2_2007預算損益表_96年度財測-Q3~Q4(to acc) (3)" xfId="410" xr:uid="{00000000-0005-0000-0000-000099010000}"/>
    <cellStyle name="_MBT管理圖表-9410_94年度佣金明細表(SALLY)_950404-9503合併圖表-暫結-TO處長3_2007預算損益表-2_2007預算損益表_Q2財測-for Acc" xfId="411" xr:uid="{00000000-0005-0000-0000-00009A010000}"/>
    <cellStyle name="_MBT管理圖表-9410_94年度佣金明細表(SALLY)_950404-9503合併圖表-暫結-TO處長3_2007預算損益表-2_2007預算損益表_Q2財測-for Acc5 3" xfId="412" xr:uid="{00000000-0005-0000-0000-00009B010000}"/>
    <cellStyle name="_MBT管理圖表-9410_94年度佣金明細表(SALLY)_950404-9503合併圖表-暫結-TO處長3_2007預算損益表-2_2007預算損益表_Q2財測-for Acc5 3 (2)" xfId="413" xr:uid="{00000000-0005-0000-0000-00009C010000}"/>
    <cellStyle name="_MBT管理圖表-9410_94年度佣金明細表(SALLY)_950404-9503合併圖表-暫結-TO處長3_2007預算損益表-2_2007預算損益表-0124" xfId="414" xr:uid="{00000000-0005-0000-0000-00009D010000}"/>
    <cellStyle name="_MBT管理圖表-9410_94年度佣金明細表(SALLY)_950404-9503合併圖表-暫結-TO處長3_2007預算損益表-2_2007預算損益表-0124_96年度財測-Q3~Q4" xfId="415" xr:uid="{00000000-0005-0000-0000-00009E010000}"/>
    <cellStyle name="_MBT管理圖表-9410_94年度佣金明細表(SALLY)_950404-9503合併圖表-暫結-TO處長3_2007預算損益表-2_2007預算損益表-0124_96年度財測-Q3~Q4(to acc) (3)" xfId="416" xr:uid="{00000000-0005-0000-0000-00009F010000}"/>
    <cellStyle name="_MBT管理圖表-9410_94年度佣金明細表(SALLY)_950404-9503合併圖表-暫結-TO處長3_2007預算損益表-2_2007預算損益表-0124_Q2財測-for Acc" xfId="417" xr:uid="{00000000-0005-0000-0000-0000A0010000}"/>
    <cellStyle name="_MBT管理圖表-9410_94年度佣金明細表(SALLY)_950404-9503合併圖表-暫結-TO處長3_2007預算損益表-2_2007預算損益表-0124_Q2財測-for Acc5 3" xfId="418" xr:uid="{00000000-0005-0000-0000-0000A1010000}"/>
    <cellStyle name="_MBT管理圖表-9410_94年度佣金明細表(SALLY)_950404-9503合併圖表-暫結-TO處長3_2007預算損益表-2_2007預算損益表-0124_Q2財測-for Acc5 3 (2)" xfId="419" xr:uid="{00000000-0005-0000-0000-0000A2010000}"/>
    <cellStyle name="_MBT管理圖表-9410_94年度佣金明細表(SALLY)_950404-9503合併圖表-暫結-TO處長3_2007預算損益表-2_96年度財測-Q3~Q4" xfId="420" xr:uid="{00000000-0005-0000-0000-0000A3010000}"/>
    <cellStyle name="_MBT管理圖表-9410_94年度佣金明細表(SALLY)_950404-9503合併圖表-暫結-TO處長3_2007預算損益表-2_96年度財測-Q3~Q4(to acc) (3)" xfId="421" xr:uid="{00000000-0005-0000-0000-0000A4010000}"/>
    <cellStyle name="_MBT管理圖表-9410_94年度佣金明細表(SALLY)_950404-9503合併圖表-暫結-TO處長3_2007預算損益表-2_Q2財測-for Acc" xfId="422" xr:uid="{00000000-0005-0000-0000-0000A5010000}"/>
    <cellStyle name="_MBT管理圖表-9410_94年度佣金明細表(SALLY)_950404-9503合併圖表-暫結-TO處長3_2007預算損益表-2_Q2財測-for Acc5 3" xfId="423" xr:uid="{00000000-0005-0000-0000-0000A6010000}"/>
    <cellStyle name="_MBT管理圖表-9410_94年度佣金明細表(SALLY)_950404-9503合併圖表-暫結-TO處長3_2007預算損益表-2_Q2財測-for Acc5 3 (2)" xfId="424" xr:uid="{00000000-0005-0000-0000-0000A7010000}"/>
    <cellStyle name="_MBT管理圖表-9410_94年度佣金明細表(SALLY)_950404-9503合併圖表-暫結-TO處長3_96年度財測-Q3~Q4" xfId="425" xr:uid="{00000000-0005-0000-0000-0000A8010000}"/>
    <cellStyle name="_MBT管理圖表-9410_94年度佣金明細表(SALLY)_950404-9503合併圖表-暫結-TO處長3_96年度財測-Q3~Q4(to acc) (3)" xfId="426" xr:uid="{00000000-0005-0000-0000-0000A9010000}"/>
    <cellStyle name="_MBT管理圖表-9410_94年度佣金明細表(SALLY)_950404-9503合併圖表-暫結-TO處長3_Q2財測-for Acc" xfId="427" xr:uid="{00000000-0005-0000-0000-0000AA010000}"/>
    <cellStyle name="_MBT管理圖表-9410_94年度佣金明細表(SALLY)_950404-9503合併圖表-暫結-TO處長3_Q2財測-for Acc5 3" xfId="428" xr:uid="{00000000-0005-0000-0000-0000AB010000}"/>
    <cellStyle name="_MBT管理圖表-9410_94年度佣金明細表(SALLY)_950404-9503合併圖表-暫結-TO處長3_Q2財測-for Acc5 3 (2)" xfId="429" xr:uid="{00000000-0005-0000-0000-0000AC010000}"/>
    <cellStyle name="_MBT管理圖表-9410_94年度佣金明細表(SALLY)_950404-9503合併圖表-暫結-TO處長3_提供TFN 9604 CFO報告檔(財測更新版)" xfId="430" xr:uid="{00000000-0005-0000-0000-0000AD010000}"/>
    <cellStyle name="_MBT管理圖表-9410_94年度佣金明細表(SALLY)_950404-9503合併圖表-暫結-TO處長3_提供TFN 9604 CFO報告檔(財測更新版)_Book1" xfId="431" xr:uid="{00000000-0005-0000-0000-0000AE010000}"/>
    <cellStyle name="_MBT管理圖表-9410_94年度佣金明細表(SALLY)_950404-9503合併圖表-暫結-TO處長3_提供TFN 9604 CFO報告檔(財測更新版)_Book2" xfId="432" xr:uid="{00000000-0005-0000-0000-0000AF010000}"/>
    <cellStyle name="_MBT管理圖表-9410_94年度佣金明細表(SALLY)_950404-9503合併圖表-暫結-TO處長3_提供TFN 9604 CFO報告檔(財測更新版)_提供TFN 9606 CFO報告檔(FIXED)" xfId="433" xr:uid="{00000000-0005-0000-0000-0000B0010000}"/>
    <cellStyle name="_MBT管理圖表-9410_94年度佣金明細表(SALLY)_950404-9503合併圖表-暫結-TO處長3_提供TFN 9604 CFO報告檔(財測更新版)_提供TFN 9607 CFO報告檔(FIXED)-new" xfId="434" xr:uid="{00000000-0005-0000-0000-0000B1010000}"/>
    <cellStyle name="_MBT管理圖表-9410_94年度佣金明細表(SALLY)_950404-9503合併圖表-暫結-TO處長3_提供TFN 9604 CFO報告檔(財測更新版)_提供TFN 9608CFO報告檔(FIXED新格式)" xfId="435" xr:uid="{00000000-0005-0000-0000-0000B2010000}"/>
    <cellStyle name="_MBT管理圖表-9410_94年度佣金明細表(SALLY)_950404-9503合併圖表-暫結-TO處長3_提供TFN 9604 CFO報告檔(財測更新版)_提供TFN 9609CFO報告檔(FIXED新格式)" xfId="436" xr:uid="{00000000-0005-0000-0000-0000B3010000}"/>
    <cellStyle name="_MBT管理圖表-9410_94年度佣金明細表(SALLY)_950404-9503合併圖表-暫結-TO處長3_提供TFN 9604 CFO報告檔(財測更新版)_提供TFN 9609CFO報告檔(FIXED新格式)-不含TTN" xfId="437" xr:uid="{00000000-0005-0000-0000-0000B4010000}"/>
    <cellStyle name="_MBT管理圖表-9410_94年度佣金明細表(SALLY)_950404-9503合併圖表-暫結-TO處長3_提供TFN 9604 CFO報告檔(財測更新版)_語音及數據價量資訊-更新" xfId="438" xr:uid="{00000000-0005-0000-0000-0000B5010000}"/>
    <cellStyle name="_MBT管理圖表-9410_94年度佣金明細表(SALLY)_950404-9503合併圖表-暫結-TO處長3_語音及數據價量資訊-更新" xfId="439" xr:uid="{00000000-0005-0000-0000-0000B6010000}"/>
    <cellStyle name="_MBT管理圖表-9410_94年度佣金明細表(SALLY)_96年度財測-Q3~Q4" xfId="440" xr:uid="{00000000-0005-0000-0000-0000B7010000}"/>
    <cellStyle name="_MBT管理圖表-9410_94年度佣金明細表(SALLY)_96年度財測-Q3~Q4(to acc) (3)" xfId="441" xr:uid="{00000000-0005-0000-0000-0000B8010000}"/>
    <cellStyle name="_MBT管理圖表-9410_94年度佣金明細表(SALLY)_Q2財測-for Acc" xfId="442" xr:uid="{00000000-0005-0000-0000-0000B9010000}"/>
    <cellStyle name="_MBT管理圖表-9410_94年度佣金明細表(SALLY)_Q2財測-for Acc5 3" xfId="443" xr:uid="{00000000-0005-0000-0000-0000BA010000}"/>
    <cellStyle name="_MBT管理圖表-9410_94年度佣金明細表(SALLY)_Q2財測-for Acc5 3 (2)" xfId="444" xr:uid="{00000000-0005-0000-0000-0000BB010000}"/>
    <cellStyle name="_MBT管理圖表-9410_94年度佣金明細表(SALLY)_提供TFN 9604 CFO報告檔(財測更新版)" xfId="445" xr:uid="{00000000-0005-0000-0000-0000BC010000}"/>
    <cellStyle name="_MBT管理圖表-9410_94年度佣金明細表(SALLY)_提供TFN 9604 CFO報告檔(財測更新版)_Book1" xfId="446" xr:uid="{00000000-0005-0000-0000-0000BD010000}"/>
    <cellStyle name="_MBT管理圖表-9410_94年度佣金明細表(SALLY)_提供TFN 9604 CFO報告檔(財測更新版)_Book2" xfId="447" xr:uid="{00000000-0005-0000-0000-0000BE010000}"/>
    <cellStyle name="_MBT管理圖表-9410_94年度佣金明細表(SALLY)_提供TFN 9604 CFO報告檔(財測更新版)_提供TFN 9606 CFO報告檔(FIXED)" xfId="448" xr:uid="{00000000-0005-0000-0000-0000BF010000}"/>
    <cellStyle name="_MBT管理圖表-9410_94年度佣金明細表(SALLY)_提供TFN 9604 CFO報告檔(財測更新版)_提供TFN 9607 CFO報告檔(FIXED)-new" xfId="449" xr:uid="{00000000-0005-0000-0000-0000C0010000}"/>
    <cellStyle name="_MBT管理圖表-9410_94年度佣金明細表(SALLY)_提供TFN 9604 CFO報告檔(財測更新版)_提供TFN 9608CFO報告檔(FIXED新格式)" xfId="450" xr:uid="{00000000-0005-0000-0000-0000C1010000}"/>
    <cellStyle name="_MBT管理圖表-9410_94年度佣金明細表(SALLY)_提供TFN 9604 CFO報告檔(財測更新版)_提供TFN 9609CFO報告檔(FIXED新格式)" xfId="451" xr:uid="{00000000-0005-0000-0000-0000C2010000}"/>
    <cellStyle name="_MBT管理圖表-9410_94年度佣金明細表(SALLY)_提供TFN 9604 CFO報告檔(財測更新版)_提供TFN 9609CFO報告檔(FIXED新格式)-不含TTN" xfId="452" xr:uid="{00000000-0005-0000-0000-0000C3010000}"/>
    <cellStyle name="_MBT管理圖表-9410_94年度佣金明細表(SALLY)_提供TFN 9604 CFO報告檔(財測更新版)_語音及數據價量資訊-更新" xfId="453" xr:uid="{00000000-0005-0000-0000-0000C4010000}"/>
    <cellStyle name="_MBT管理圖表-9410_94年度佣金明細表(SALLY)_語音及數據價量資訊-更新" xfId="454" xr:uid="{00000000-0005-0000-0000-0000C5010000}"/>
    <cellStyle name="_MBT管理圖表-9410_950404-9503合併圖表-暫結-TO處長3" xfId="455" xr:uid="{00000000-0005-0000-0000-0000C6010000}"/>
    <cellStyle name="_MBT管理圖表-9410_950404-9503合併圖表-暫結-TO處長3_2007預算損益表" xfId="456" xr:uid="{00000000-0005-0000-0000-0000C7010000}"/>
    <cellStyle name="_MBT管理圖表-9410_950404-9503合併圖表-暫結-TO處長3_2007預算損益表_2007預算損益表" xfId="457" xr:uid="{00000000-0005-0000-0000-0000C8010000}"/>
    <cellStyle name="_MBT管理圖表-9410_950404-9503合併圖表-暫結-TO處長3_2007預算損益表_2007預算損益表_96年度財測-Q3~Q4" xfId="458" xr:uid="{00000000-0005-0000-0000-0000C9010000}"/>
    <cellStyle name="_MBT管理圖表-9410_950404-9503合併圖表-暫結-TO處長3_2007預算損益表_2007預算損益表_96年度財測-Q3~Q4(to acc) (3)" xfId="459" xr:uid="{00000000-0005-0000-0000-0000CA010000}"/>
    <cellStyle name="_MBT管理圖表-9410_950404-9503合併圖表-暫結-TO處長3_2007預算損益表_2007預算損益表_Q2財測-for Acc" xfId="460" xr:uid="{00000000-0005-0000-0000-0000CB010000}"/>
    <cellStyle name="_MBT管理圖表-9410_950404-9503合併圖表-暫結-TO處長3_2007預算損益表_2007預算損益表_Q2財測-for Acc5 3" xfId="461" xr:uid="{00000000-0005-0000-0000-0000CC010000}"/>
    <cellStyle name="_MBT管理圖表-9410_950404-9503合併圖表-暫結-TO處長3_2007預算損益表_2007預算損益表_Q2財測-for Acc5 3 (2)" xfId="462" xr:uid="{00000000-0005-0000-0000-0000CD010000}"/>
    <cellStyle name="_MBT管理圖表-9410_950404-9503合併圖表-暫結-TO處長3_2007預算損益表_2007預算損益表-0124" xfId="463" xr:uid="{00000000-0005-0000-0000-0000CE010000}"/>
    <cellStyle name="_MBT管理圖表-9410_950404-9503合併圖表-暫結-TO處長3_2007預算損益表_2007預算損益表-0124_96年度財測-Q3~Q4" xfId="464" xr:uid="{00000000-0005-0000-0000-0000CF010000}"/>
    <cellStyle name="_MBT管理圖表-9410_950404-9503合併圖表-暫結-TO處長3_2007預算損益表_2007預算損益表-0124_96年度財測-Q3~Q4(to acc) (3)" xfId="465" xr:uid="{00000000-0005-0000-0000-0000D0010000}"/>
    <cellStyle name="_MBT管理圖表-9410_950404-9503合併圖表-暫結-TO處長3_2007預算損益表_2007預算損益表-0124_Q2財測-for Acc" xfId="466" xr:uid="{00000000-0005-0000-0000-0000D1010000}"/>
    <cellStyle name="_MBT管理圖表-9410_950404-9503合併圖表-暫結-TO處長3_2007預算損益表_2007預算損益表-0124_Q2財測-for Acc5 3" xfId="467" xr:uid="{00000000-0005-0000-0000-0000D2010000}"/>
    <cellStyle name="_MBT管理圖表-9410_950404-9503合併圖表-暫結-TO處長3_2007預算損益表_2007預算損益表-0124_Q2財測-for Acc5 3 (2)" xfId="468" xr:uid="{00000000-0005-0000-0000-0000D3010000}"/>
    <cellStyle name="_MBT管理圖表-9410_950404-9503合併圖表-暫結-TO處長3_2007預算損益表_96年度財測-Q3~Q4" xfId="469" xr:uid="{00000000-0005-0000-0000-0000D4010000}"/>
    <cellStyle name="_MBT管理圖表-9410_950404-9503合併圖表-暫結-TO處長3_2007預算損益表_96年度財測-Q3~Q4(to acc) (3)" xfId="470" xr:uid="{00000000-0005-0000-0000-0000D5010000}"/>
    <cellStyle name="_MBT管理圖表-9410_950404-9503合併圖表-暫結-TO處長3_2007預算損益表_Q2財測-for Acc" xfId="471" xr:uid="{00000000-0005-0000-0000-0000D6010000}"/>
    <cellStyle name="_MBT管理圖表-9410_950404-9503合併圖表-暫結-TO處長3_2007預算損益表_Q2財測-for Acc5 3" xfId="472" xr:uid="{00000000-0005-0000-0000-0000D7010000}"/>
    <cellStyle name="_MBT管理圖表-9410_950404-9503合併圖表-暫結-TO處長3_2007預算損益表_Q2財測-for Acc5 3 (2)" xfId="473" xr:uid="{00000000-0005-0000-0000-0000D8010000}"/>
    <cellStyle name="_MBT管理圖表-9410_950404-9503合併圖表-暫結-TO處長3_2007預算損益表-2" xfId="474" xr:uid="{00000000-0005-0000-0000-0000D9010000}"/>
    <cellStyle name="_MBT管理圖表-9410_950404-9503合併圖表-暫結-TO處長3_2007預算損益表-2_2007預算損益表" xfId="475" xr:uid="{00000000-0005-0000-0000-0000DA010000}"/>
    <cellStyle name="_MBT管理圖表-9410_950404-9503合併圖表-暫結-TO處長3_2007預算損益表-2_2007預算損益表_96年度財測-Q3~Q4" xfId="476" xr:uid="{00000000-0005-0000-0000-0000DB010000}"/>
    <cellStyle name="_MBT管理圖表-9410_950404-9503合併圖表-暫結-TO處長3_2007預算損益表-2_2007預算損益表_96年度財測-Q3~Q4(to acc) (3)" xfId="477" xr:uid="{00000000-0005-0000-0000-0000DC010000}"/>
    <cellStyle name="_MBT管理圖表-9410_950404-9503合併圖表-暫結-TO處長3_2007預算損益表-2_2007預算損益表_Q2財測-for Acc" xfId="478" xr:uid="{00000000-0005-0000-0000-0000DD010000}"/>
    <cellStyle name="_MBT管理圖表-9410_950404-9503合併圖表-暫結-TO處長3_2007預算損益表-2_2007預算損益表_Q2財測-for Acc5 3" xfId="479" xr:uid="{00000000-0005-0000-0000-0000DE010000}"/>
    <cellStyle name="_MBT管理圖表-9410_950404-9503合併圖表-暫結-TO處長3_2007預算損益表-2_2007預算損益表_Q2財測-for Acc5 3 (2)" xfId="480" xr:uid="{00000000-0005-0000-0000-0000DF010000}"/>
    <cellStyle name="_MBT管理圖表-9410_950404-9503合併圖表-暫結-TO處長3_2007預算損益表-2_2007預算損益表-0124" xfId="481" xr:uid="{00000000-0005-0000-0000-0000E0010000}"/>
    <cellStyle name="_MBT管理圖表-9410_950404-9503合併圖表-暫結-TO處長3_2007預算損益表-2_2007預算損益表-0124_96年度財測-Q3~Q4" xfId="482" xr:uid="{00000000-0005-0000-0000-0000E1010000}"/>
    <cellStyle name="_MBT管理圖表-9410_950404-9503合併圖表-暫結-TO處長3_2007預算損益表-2_2007預算損益表-0124_96年度財測-Q3~Q4(to acc) (3)" xfId="483" xr:uid="{00000000-0005-0000-0000-0000E2010000}"/>
    <cellStyle name="_MBT管理圖表-9410_950404-9503合併圖表-暫結-TO處長3_2007預算損益表-2_2007預算損益表-0124_Q2財測-for Acc" xfId="484" xr:uid="{00000000-0005-0000-0000-0000E3010000}"/>
    <cellStyle name="_MBT管理圖表-9410_950404-9503合併圖表-暫結-TO處長3_2007預算損益表-2_2007預算損益表-0124_Q2財測-for Acc5 3" xfId="485" xr:uid="{00000000-0005-0000-0000-0000E4010000}"/>
    <cellStyle name="_MBT管理圖表-9410_950404-9503合併圖表-暫結-TO處長3_2007預算損益表-2_2007預算損益表-0124_Q2財測-for Acc5 3 (2)" xfId="486" xr:uid="{00000000-0005-0000-0000-0000E5010000}"/>
    <cellStyle name="_MBT管理圖表-9410_950404-9503合併圖表-暫結-TO處長3_2007預算損益表-2_96年度財測-Q3~Q4" xfId="487" xr:uid="{00000000-0005-0000-0000-0000E6010000}"/>
    <cellStyle name="_MBT管理圖表-9410_950404-9503合併圖表-暫結-TO處長3_2007預算損益表-2_96年度財測-Q3~Q4(to acc) (3)" xfId="488" xr:uid="{00000000-0005-0000-0000-0000E7010000}"/>
    <cellStyle name="_MBT管理圖表-9410_950404-9503合併圖表-暫結-TO處長3_2007預算損益表-2_Q2財測-for Acc" xfId="489" xr:uid="{00000000-0005-0000-0000-0000E8010000}"/>
    <cellStyle name="_MBT管理圖表-9410_950404-9503合併圖表-暫結-TO處長3_2007預算損益表-2_Q2財測-for Acc5 3" xfId="490" xr:uid="{00000000-0005-0000-0000-0000E9010000}"/>
    <cellStyle name="_MBT管理圖表-9410_950404-9503合併圖表-暫結-TO處長3_2007預算損益表-2_Q2財測-for Acc5 3 (2)" xfId="491" xr:uid="{00000000-0005-0000-0000-0000EA010000}"/>
    <cellStyle name="_MBT管理圖表-9410_950404-9503合併圖表-暫結-TO處長3_96年度財測-Q3~Q4" xfId="492" xr:uid="{00000000-0005-0000-0000-0000EB010000}"/>
    <cellStyle name="_MBT管理圖表-9410_950404-9503合併圖表-暫結-TO處長3_96年度財測-Q3~Q4(to acc) (3)" xfId="493" xr:uid="{00000000-0005-0000-0000-0000EC010000}"/>
    <cellStyle name="_MBT管理圖表-9410_950404-9503合併圖表-暫結-TO處長3_Q2財測-for Acc" xfId="494" xr:uid="{00000000-0005-0000-0000-0000ED010000}"/>
    <cellStyle name="_MBT管理圖表-9410_950404-9503合併圖表-暫結-TO處長3_Q2財測-for Acc5 3" xfId="495" xr:uid="{00000000-0005-0000-0000-0000EE010000}"/>
    <cellStyle name="_MBT管理圖表-9410_950404-9503合併圖表-暫結-TO處長3_Q2財測-for Acc5 3 (2)" xfId="496" xr:uid="{00000000-0005-0000-0000-0000EF010000}"/>
    <cellStyle name="_MBT管理圖表-9410_950404-9503合併圖表-暫結-TO處長3_提供TFN 9604 CFO報告檔(財測更新版)" xfId="497" xr:uid="{00000000-0005-0000-0000-0000F0010000}"/>
    <cellStyle name="_MBT管理圖表-9410_950404-9503合併圖表-暫結-TO處長3_提供TFN 9604 CFO報告檔(財測更新版)_Book1" xfId="498" xr:uid="{00000000-0005-0000-0000-0000F1010000}"/>
    <cellStyle name="_MBT管理圖表-9410_950404-9503合併圖表-暫結-TO處長3_提供TFN 9604 CFO報告檔(財測更新版)_Book2" xfId="499" xr:uid="{00000000-0005-0000-0000-0000F2010000}"/>
    <cellStyle name="_MBT管理圖表-9410_950404-9503合併圖表-暫結-TO處長3_提供TFN 9604 CFO報告檔(財測更新版)_提供TFN 9606 CFO報告檔(FIXED)" xfId="500" xr:uid="{00000000-0005-0000-0000-0000F3010000}"/>
    <cellStyle name="_MBT管理圖表-9410_950404-9503合併圖表-暫結-TO處長3_提供TFN 9604 CFO報告檔(財測更新版)_提供TFN 9607 CFO報告檔(FIXED)-new" xfId="501" xr:uid="{00000000-0005-0000-0000-0000F4010000}"/>
    <cellStyle name="_MBT管理圖表-9410_950404-9503合併圖表-暫結-TO處長3_提供TFN 9604 CFO報告檔(財測更新版)_提供TFN 9608CFO報告檔(FIXED新格式)" xfId="502" xr:uid="{00000000-0005-0000-0000-0000F5010000}"/>
    <cellStyle name="_MBT管理圖表-9410_950404-9503合併圖表-暫結-TO處長3_提供TFN 9604 CFO報告檔(財測更新版)_提供TFN 9609CFO報告檔(FIXED新格式)" xfId="503" xr:uid="{00000000-0005-0000-0000-0000F6010000}"/>
    <cellStyle name="_MBT管理圖表-9410_950404-9503合併圖表-暫結-TO處長3_提供TFN 9604 CFO報告檔(財測更新版)_提供TFN 9609CFO報告檔(FIXED新格式)-不含TTN" xfId="504" xr:uid="{00000000-0005-0000-0000-0000F7010000}"/>
    <cellStyle name="_MBT管理圖表-9410_950404-9503合併圖表-暫結-TO處長3_提供TFN 9604 CFO報告檔(財測更新版)_語音及數據價量資訊-更新" xfId="505" xr:uid="{00000000-0005-0000-0000-0000F8010000}"/>
    <cellStyle name="_MBT管理圖表-9410_950404-9503合併圖表-暫結-TO處長3_語音及數據價量資訊-更新" xfId="506" xr:uid="{00000000-0005-0000-0000-0000F9010000}"/>
    <cellStyle name="_MBT管理圖表-9410_96年度財測-Q3~Q4" xfId="507" xr:uid="{00000000-0005-0000-0000-0000FA010000}"/>
    <cellStyle name="_MBT管理圖表-9410_96年度財測-Q3~Q4(to acc) (3)" xfId="508" xr:uid="{00000000-0005-0000-0000-0000FB010000}"/>
    <cellStyle name="_MBT管理圖表-9410_Q2財測-for Acc" xfId="509" xr:uid="{00000000-0005-0000-0000-0000FC010000}"/>
    <cellStyle name="_MBT管理圖表-9410_Q2財測-for Acc5 3" xfId="510" xr:uid="{00000000-0005-0000-0000-0000FD010000}"/>
    <cellStyle name="_MBT管理圖表-9410_Q2財測-for Acc5 3 (2)" xfId="511" xr:uid="{00000000-0005-0000-0000-0000FE010000}"/>
    <cellStyle name="_MBT管理圖表-9410_合併管理報表-9503-ellisa" xfId="512" xr:uid="{00000000-0005-0000-0000-0000FF010000}"/>
    <cellStyle name="_MBT管理圖表-9410_合併管理報表-9503-ellisa_2007預算損益表" xfId="513" xr:uid="{00000000-0005-0000-0000-000000020000}"/>
    <cellStyle name="_MBT管理圖表-9410_合併管理報表-9503-ellisa_2007預算損益表_2007預算損益表" xfId="514" xr:uid="{00000000-0005-0000-0000-000001020000}"/>
    <cellStyle name="_MBT管理圖表-9410_合併管理報表-9503-ellisa_2007預算損益表_2007預算損益表_96年度財測-Q3~Q4" xfId="515" xr:uid="{00000000-0005-0000-0000-000002020000}"/>
    <cellStyle name="_MBT管理圖表-9410_合併管理報表-9503-ellisa_2007預算損益表_2007預算損益表_96年度財測-Q3~Q4(to acc) (3)" xfId="516" xr:uid="{00000000-0005-0000-0000-000003020000}"/>
    <cellStyle name="_MBT管理圖表-9410_合併管理報表-9503-ellisa_2007預算損益表_2007預算損益表_Q2財測-for Acc" xfId="517" xr:uid="{00000000-0005-0000-0000-000004020000}"/>
    <cellStyle name="_MBT管理圖表-9410_合併管理報表-9503-ellisa_2007預算損益表_2007預算損益表_Q2財測-for Acc5 3" xfId="518" xr:uid="{00000000-0005-0000-0000-000005020000}"/>
    <cellStyle name="_MBT管理圖表-9410_合併管理報表-9503-ellisa_2007預算損益表_2007預算損益表_Q2財測-for Acc5 3 (2)" xfId="519" xr:uid="{00000000-0005-0000-0000-000006020000}"/>
    <cellStyle name="_MBT管理圖表-9410_合併管理報表-9503-ellisa_2007預算損益表_2007預算損益表-0124" xfId="520" xr:uid="{00000000-0005-0000-0000-000007020000}"/>
    <cellStyle name="_MBT管理圖表-9410_合併管理報表-9503-ellisa_2007預算損益表_2007預算損益表-0124_96年度財測-Q3~Q4" xfId="521" xr:uid="{00000000-0005-0000-0000-000008020000}"/>
    <cellStyle name="_MBT管理圖表-9410_合併管理報表-9503-ellisa_2007預算損益表_2007預算損益表-0124_96年度財測-Q3~Q4(to acc) (3)" xfId="522" xr:uid="{00000000-0005-0000-0000-000009020000}"/>
    <cellStyle name="_MBT管理圖表-9410_合併管理報表-9503-ellisa_2007預算損益表_2007預算損益表-0124_Q2財測-for Acc" xfId="523" xr:uid="{00000000-0005-0000-0000-00000A020000}"/>
    <cellStyle name="_MBT管理圖表-9410_合併管理報表-9503-ellisa_2007預算損益表_2007預算損益表-0124_Q2財測-for Acc5 3" xfId="524" xr:uid="{00000000-0005-0000-0000-00000B020000}"/>
    <cellStyle name="_MBT管理圖表-9410_合併管理報表-9503-ellisa_2007預算損益表_2007預算損益表-0124_Q2財測-for Acc5 3 (2)" xfId="525" xr:uid="{00000000-0005-0000-0000-00000C020000}"/>
    <cellStyle name="_MBT管理圖表-9410_合併管理報表-9503-ellisa_2007預算損益表_96年度財測-Q3~Q4" xfId="526" xr:uid="{00000000-0005-0000-0000-00000D020000}"/>
    <cellStyle name="_MBT管理圖表-9410_合併管理報表-9503-ellisa_2007預算損益表_96年度財測-Q3~Q4(to acc) (3)" xfId="527" xr:uid="{00000000-0005-0000-0000-00000E020000}"/>
    <cellStyle name="_MBT管理圖表-9410_合併管理報表-9503-ellisa_2007預算損益表_Q2財測-for Acc" xfId="528" xr:uid="{00000000-0005-0000-0000-00000F020000}"/>
    <cellStyle name="_MBT管理圖表-9410_合併管理報表-9503-ellisa_2007預算損益表_Q2財測-for Acc5 3" xfId="529" xr:uid="{00000000-0005-0000-0000-000010020000}"/>
    <cellStyle name="_MBT管理圖表-9410_合併管理報表-9503-ellisa_2007預算損益表_Q2財測-for Acc5 3 (2)" xfId="530" xr:uid="{00000000-0005-0000-0000-000011020000}"/>
    <cellStyle name="_MBT管理圖表-9410_合併管理報表-9503-ellisa_2007預算損益表-2" xfId="531" xr:uid="{00000000-0005-0000-0000-000012020000}"/>
    <cellStyle name="_MBT管理圖表-9410_合併管理報表-9503-ellisa_2007預算損益表-2_2007預算損益表" xfId="532" xr:uid="{00000000-0005-0000-0000-000013020000}"/>
    <cellStyle name="_MBT管理圖表-9410_合併管理報表-9503-ellisa_2007預算損益表-2_2007預算損益表_96年度財測-Q3~Q4" xfId="533" xr:uid="{00000000-0005-0000-0000-000014020000}"/>
    <cellStyle name="_MBT管理圖表-9410_合併管理報表-9503-ellisa_2007預算損益表-2_2007預算損益表_96年度財測-Q3~Q4(to acc) (3)" xfId="534" xr:uid="{00000000-0005-0000-0000-000015020000}"/>
    <cellStyle name="_MBT管理圖表-9410_合併管理報表-9503-ellisa_2007預算損益表-2_2007預算損益表_Q2財測-for Acc" xfId="535" xr:uid="{00000000-0005-0000-0000-000016020000}"/>
    <cellStyle name="_MBT管理圖表-9410_合併管理報表-9503-ellisa_2007預算損益表-2_2007預算損益表_Q2財測-for Acc5 3" xfId="536" xr:uid="{00000000-0005-0000-0000-000017020000}"/>
    <cellStyle name="_MBT管理圖表-9410_合併管理報表-9503-ellisa_2007預算損益表-2_2007預算損益表_Q2財測-for Acc5 3 (2)" xfId="537" xr:uid="{00000000-0005-0000-0000-000018020000}"/>
    <cellStyle name="_MBT管理圖表-9410_合併管理報表-9503-ellisa_2007預算損益表-2_2007預算損益表-0124" xfId="538" xr:uid="{00000000-0005-0000-0000-000019020000}"/>
    <cellStyle name="_MBT管理圖表-9410_合併管理報表-9503-ellisa_2007預算損益表-2_2007預算損益表-0124_96年度財測-Q3~Q4" xfId="539" xr:uid="{00000000-0005-0000-0000-00001A020000}"/>
    <cellStyle name="_MBT管理圖表-9410_合併管理報表-9503-ellisa_2007預算損益表-2_2007預算損益表-0124_96年度財測-Q3~Q4(to acc) (3)" xfId="540" xr:uid="{00000000-0005-0000-0000-00001B020000}"/>
    <cellStyle name="_MBT管理圖表-9410_合併管理報表-9503-ellisa_2007預算損益表-2_2007預算損益表-0124_Q2財測-for Acc" xfId="541" xr:uid="{00000000-0005-0000-0000-00001C020000}"/>
    <cellStyle name="_MBT管理圖表-9410_合併管理報表-9503-ellisa_2007預算損益表-2_2007預算損益表-0124_Q2財測-for Acc5 3" xfId="542" xr:uid="{00000000-0005-0000-0000-00001D020000}"/>
    <cellStyle name="_MBT管理圖表-9410_合併管理報表-9503-ellisa_2007預算損益表-2_2007預算損益表-0124_Q2財測-for Acc5 3 (2)" xfId="543" xr:uid="{00000000-0005-0000-0000-00001E020000}"/>
    <cellStyle name="_MBT管理圖表-9410_合併管理報表-9503-ellisa_2007預算損益表-2_96年度財測-Q3~Q4" xfId="544" xr:uid="{00000000-0005-0000-0000-00001F020000}"/>
    <cellStyle name="_MBT管理圖表-9410_合併管理報表-9503-ellisa_2007預算損益表-2_96年度財測-Q3~Q4(to acc) (3)" xfId="545" xr:uid="{00000000-0005-0000-0000-000020020000}"/>
    <cellStyle name="_MBT管理圖表-9410_合併管理報表-9503-ellisa_2007預算損益表-2_Q2財測-for Acc" xfId="546" xr:uid="{00000000-0005-0000-0000-000021020000}"/>
    <cellStyle name="_MBT管理圖表-9410_合併管理報表-9503-ellisa_2007預算損益表-2_Q2財測-for Acc5 3" xfId="547" xr:uid="{00000000-0005-0000-0000-000022020000}"/>
    <cellStyle name="_MBT管理圖表-9410_合併管理報表-9503-ellisa_2007預算損益表-2_Q2財測-for Acc5 3 (2)" xfId="548" xr:uid="{00000000-0005-0000-0000-000023020000}"/>
    <cellStyle name="_MBT管理圖表-9410_合併管理報表-9503-ellisa_950406-損益細項分析 (2)" xfId="549" xr:uid="{00000000-0005-0000-0000-000024020000}"/>
    <cellStyle name="_MBT管理圖表-9410_合併管理報表-9503-ellisa_950406-損益細項分析 (2)_2007預算損益表" xfId="550" xr:uid="{00000000-0005-0000-0000-000025020000}"/>
    <cellStyle name="_MBT管理圖表-9410_合併管理報表-9503-ellisa_950406-損益細項分析 (2)_2007預算損益表_2007預算損益表" xfId="551" xr:uid="{00000000-0005-0000-0000-000026020000}"/>
    <cellStyle name="_MBT管理圖表-9410_合併管理報表-9503-ellisa_950406-損益細項分析 (2)_2007預算損益表_2007預算損益表_96年度財測-Q3~Q4" xfId="552" xr:uid="{00000000-0005-0000-0000-000027020000}"/>
    <cellStyle name="_MBT管理圖表-9410_合併管理報表-9503-ellisa_950406-損益細項分析 (2)_2007預算損益表_2007預算損益表_96年度財測-Q3~Q4(to acc) (3)" xfId="553" xr:uid="{00000000-0005-0000-0000-000028020000}"/>
    <cellStyle name="_MBT管理圖表-9410_合併管理報表-9503-ellisa_950406-損益細項分析 (2)_2007預算損益表_2007預算損益表_Q2財測-for Acc" xfId="554" xr:uid="{00000000-0005-0000-0000-000029020000}"/>
    <cellStyle name="_MBT管理圖表-9410_合併管理報表-9503-ellisa_950406-損益細項分析 (2)_2007預算損益表_2007預算損益表_Q2財測-for Acc5 3" xfId="555" xr:uid="{00000000-0005-0000-0000-00002A020000}"/>
    <cellStyle name="_MBT管理圖表-9410_合併管理報表-9503-ellisa_950406-損益細項分析 (2)_2007預算損益表_2007預算損益表_Q2財測-for Acc5 3 (2)" xfId="556" xr:uid="{00000000-0005-0000-0000-00002B020000}"/>
    <cellStyle name="_MBT管理圖表-9410_合併管理報表-9503-ellisa_950406-損益細項分析 (2)_2007預算損益表_2007預算損益表-0124" xfId="557" xr:uid="{00000000-0005-0000-0000-00002C020000}"/>
    <cellStyle name="_MBT管理圖表-9410_合併管理報表-9503-ellisa_950406-損益細項分析 (2)_2007預算損益表_2007預算損益表-0124_96年度財測-Q3~Q4" xfId="558" xr:uid="{00000000-0005-0000-0000-00002D020000}"/>
    <cellStyle name="_MBT管理圖表-9410_合併管理報表-9503-ellisa_950406-損益細項分析 (2)_2007預算損益表_2007預算損益表-0124_96年度財測-Q3~Q4(to acc) (3)" xfId="559" xr:uid="{00000000-0005-0000-0000-00002E020000}"/>
    <cellStyle name="_MBT管理圖表-9410_合併管理報表-9503-ellisa_950406-損益細項分析 (2)_2007預算損益表_2007預算損益表-0124_Q2財測-for Acc" xfId="560" xr:uid="{00000000-0005-0000-0000-00002F020000}"/>
    <cellStyle name="_MBT管理圖表-9410_合併管理報表-9503-ellisa_950406-損益細項分析 (2)_2007預算損益表_2007預算損益表-0124_Q2財測-for Acc5 3" xfId="561" xr:uid="{00000000-0005-0000-0000-000030020000}"/>
    <cellStyle name="_MBT管理圖表-9410_合併管理報表-9503-ellisa_950406-損益細項分析 (2)_2007預算損益表_2007預算損益表-0124_Q2財測-for Acc5 3 (2)" xfId="562" xr:uid="{00000000-0005-0000-0000-000031020000}"/>
    <cellStyle name="_MBT管理圖表-9410_合併管理報表-9503-ellisa_950406-損益細項分析 (2)_2007預算損益表_96年度財測-Q3~Q4" xfId="563" xr:uid="{00000000-0005-0000-0000-000032020000}"/>
    <cellStyle name="_MBT管理圖表-9410_合併管理報表-9503-ellisa_950406-損益細項分析 (2)_2007預算損益表_96年度財測-Q3~Q4(to acc) (3)" xfId="564" xr:uid="{00000000-0005-0000-0000-000033020000}"/>
    <cellStyle name="_MBT管理圖表-9410_合併管理報表-9503-ellisa_950406-損益細項分析 (2)_2007預算損益表_Q2財測-for Acc" xfId="565" xr:uid="{00000000-0005-0000-0000-000034020000}"/>
    <cellStyle name="_MBT管理圖表-9410_合併管理報表-9503-ellisa_950406-損益細項分析 (2)_2007預算損益表_Q2財測-for Acc5 3" xfId="566" xr:uid="{00000000-0005-0000-0000-000035020000}"/>
    <cellStyle name="_MBT管理圖表-9410_合併管理報表-9503-ellisa_950406-損益細項分析 (2)_2007預算損益表_Q2財測-for Acc5 3 (2)" xfId="567" xr:uid="{00000000-0005-0000-0000-000036020000}"/>
    <cellStyle name="_MBT管理圖表-9410_合併管理報表-9503-ellisa_950406-損益細項分析 (2)_2007預算損益表-2" xfId="568" xr:uid="{00000000-0005-0000-0000-000037020000}"/>
    <cellStyle name="_MBT管理圖表-9410_合併管理報表-9503-ellisa_950406-損益細項分析 (2)_2007預算損益表-2_2007預算損益表" xfId="569" xr:uid="{00000000-0005-0000-0000-000038020000}"/>
    <cellStyle name="_MBT管理圖表-9410_合併管理報表-9503-ellisa_950406-損益細項分析 (2)_2007預算損益表-2_2007預算損益表_96年度財測-Q3~Q4" xfId="570" xr:uid="{00000000-0005-0000-0000-000039020000}"/>
    <cellStyle name="_MBT管理圖表-9410_合併管理報表-9503-ellisa_950406-損益細項分析 (2)_2007預算損益表-2_2007預算損益表_96年度財測-Q3~Q4(to acc) (3)" xfId="571" xr:uid="{00000000-0005-0000-0000-00003A020000}"/>
    <cellStyle name="_MBT管理圖表-9410_合併管理報表-9503-ellisa_950406-損益細項分析 (2)_2007預算損益表-2_2007預算損益表_Q2財測-for Acc" xfId="572" xr:uid="{00000000-0005-0000-0000-00003B020000}"/>
    <cellStyle name="_MBT管理圖表-9410_合併管理報表-9503-ellisa_950406-損益細項分析 (2)_2007預算損益表-2_2007預算損益表_Q2財測-for Acc5 3" xfId="573" xr:uid="{00000000-0005-0000-0000-00003C020000}"/>
    <cellStyle name="_MBT管理圖表-9410_合併管理報表-9503-ellisa_950406-損益細項分析 (2)_2007預算損益表-2_2007預算損益表_Q2財測-for Acc5 3 (2)" xfId="574" xr:uid="{00000000-0005-0000-0000-00003D020000}"/>
    <cellStyle name="_MBT管理圖表-9410_合併管理報表-9503-ellisa_950406-損益細項分析 (2)_2007預算損益表-2_2007預算損益表-0124" xfId="575" xr:uid="{00000000-0005-0000-0000-00003E020000}"/>
    <cellStyle name="_MBT管理圖表-9410_合併管理報表-9503-ellisa_950406-損益細項分析 (2)_2007預算損益表-2_2007預算損益表-0124_96年度財測-Q3~Q4" xfId="576" xr:uid="{00000000-0005-0000-0000-00003F020000}"/>
    <cellStyle name="_MBT管理圖表-9410_合併管理報表-9503-ellisa_950406-損益細項分析 (2)_2007預算損益表-2_2007預算損益表-0124_96年度財測-Q3~Q4(to acc) (3)" xfId="577" xr:uid="{00000000-0005-0000-0000-000040020000}"/>
    <cellStyle name="_MBT管理圖表-9410_合併管理報表-9503-ellisa_950406-損益細項分析 (2)_2007預算損益表-2_2007預算損益表-0124_Q2財測-for Acc" xfId="578" xr:uid="{00000000-0005-0000-0000-000041020000}"/>
    <cellStyle name="_MBT管理圖表-9410_合併管理報表-9503-ellisa_950406-損益細項分析 (2)_2007預算損益表-2_2007預算損益表-0124_Q2財測-for Acc5 3" xfId="579" xr:uid="{00000000-0005-0000-0000-000042020000}"/>
    <cellStyle name="_MBT管理圖表-9410_合併管理報表-9503-ellisa_950406-損益細項分析 (2)_2007預算損益表-2_2007預算損益表-0124_Q2財測-for Acc5 3 (2)" xfId="580" xr:uid="{00000000-0005-0000-0000-000043020000}"/>
    <cellStyle name="_MBT管理圖表-9410_合併管理報表-9503-ellisa_950406-損益細項分析 (2)_2007預算損益表-2_96年度財測-Q3~Q4" xfId="581" xr:uid="{00000000-0005-0000-0000-000044020000}"/>
    <cellStyle name="_MBT管理圖表-9410_合併管理報表-9503-ellisa_950406-損益細項分析 (2)_2007預算損益表-2_96年度財測-Q3~Q4(to acc) (3)" xfId="582" xr:uid="{00000000-0005-0000-0000-000045020000}"/>
    <cellStyle name="_MBT管理圖表-9410_合併管理報表-9503-ellisa_950406-損益細項分析 (2)_2007預算損益表-2_Q2財測-for Acc" xfId="583" xr:uid="{00000000-0005-0000-0000-000046020000}"/>
    <cellStyle name="_MBT管理圖表-9410_合併管理報表-9503-ellisa_950406-損益細項分析 (2)_2007預算損益表-2_Q2財測-for Acc5 3" xfId="584" xr:uid="{00000000-0005-0000-0000-000047020000}"/>
    <cellStyle name="_MBT管理圖表-9410_合併管理報表-9503-ellisa_950406-損益細項分析 (2)_2007預算損益表-2_Q2財測-for Acc5 3 (2)" xfId="585" xr:uid="{00000000-0005-0000-0000-000048020000}"/>
    <cellStyle name="_MBT管理圖表-9410_合併管理報表-9503-ellisa_950406-損益細項分析 (2)_96年度財測-Q3~Q4" xfId="586" xr:uid="{00000000-0005-0000-0000-000049020000}"/>
    <cellStyle name="_MBT管理圖表-9410_合併管理報表-9503-ellisa_950406-損益細項分析 (2)_96年度財測-Q3~Q4(to acc) (3)" xfId="587" xr:uid="{00000000-0005-0000-0000-00004A020000}"/>
    <cellStyle name="_MBT管理圖表-9410_合併管理報表-9503-ellisa_950406-損益細項分析 (2)_Q2財測-for Acc" xfId="588" xr:uid="{00000000-0005-0000-0000-00004B020000}"/>
    <cellStyle name="_MBT管理圖表-9410_合併管理報表-9503-ellisa_950406-損益細項分析 (2)_Q2財測-for Acc5 3" xfId="589" xr:uid="{00000000-0005-0000-0000-00004C020000}"/>
    <cellStyle name="_MBT管理圖表-9410_合併管理報表-9503-ellisa_950406-損益細項分析 (2)_Q2財測-for Acc5 3 (2)" xfId="590" xr:uid="{00000000-0005-0000-0000-00004D020000}"/>
    <cellStyle name="_MBT管理圖表-9410_合併管理報表-9503-ellisa_950406-損益細項分析 (2)_提供TFN 9604 CFO報告檔(財測更新版)" xfId="591" xr:uid="{00000000-0005-0000-0000-00004E020000}"/>
    <cellStyle name="_MBT管理圖表-9410_合併管理報表-9503-ellisa_950406-損益細項分析 (2)_提供TFN 9604 CFO報告檔(財測更新版)_Book1" xfId="592" xr:uid="{00000000-0005-0000-0000-00004F020000}"/>
    <cellStyle name="_MBT管理圖表-9410_合併管理報表-9503-ellisa_950406-損益細項分析 (2)_提供TFN 9604 CFO報告檔(財測更新版)_Book2" xfId="593" xr:uid="{00000000-0005-0000-0000-000050020000}"/>
    <cellStyle name="_MBT管理圖表-9410_合併管理報表-9503-ellisa_950406-損益細項分析 (2)_提供TFN 9604 CFO報告檔(財測更新版)_提供TFN 9606 CFO報告檔(FIXED)" xfId="594" xr:uid="{00000000-0005-0000-0000-000051020000}"/>
    <cellStyle name="_MBT管理圖表-9410_合併管理報表-9503-ellisa_950406-損益細項分析 (2)_提供TFN 9604 CFO報告檔(財測更新版)_提供TFN 9607 CFO報告檔(FIXED)-new" xfId="595" xr:uid="{00000000-0005-0000-0000-000052020000}"/>
    <cellStyle name="_MBT管理圖表-9410_合併管理報表-9503-ellisa_950406-損益細項分析 (2)_提供TFN 9604 CFO報告檔(財測更新版)_提供TFN 9608CFO報告檔(FIXED新格式)" xfId="596" xr:uid="{00000000-0005-0000-0000-000053020000}"/>
    <cellStyle name="_MBT管理圖表-9410_合併管理報表-9503-ellisa_950406-損益細項分析 (2)_提供TFN 9604 CFO報告檔(財測更新版)_提供TFN 9609CFO報告檔(FIXED新格式)" xfId="597" xr:uid="{00000000-0005-0000-0000-000054020000}"/>
    <cellStyle name="_MBT管理圖表-9410_合併管理報表-9503-ellisa_950406-損益細項分析 (2)_提供TFN 9604 CFO報告檔(財測更新版)_提供TFN 9609CFO報告檔(FIXED新格式)-不含TTN" xfId="598" xr:uid="{00000000-0005-0000-0000-000055020000}"/>
    <cellStyle name="_MBT管理圖表-9410_合併管理報表-9503-ellisa_950406-損益細項分析 (2)_提供TFN 9604 CFO報告檔(財測更新版)_語音及數據價量資訊-更新" xfId="599" xr:uid="{00000000-0005-0000-0000-000056020000}"/>
    <cellStyle name="_MBT管理圖表-9410_合併管理報表-9503-ellisa_950406-損益細項分析 (2)_語音及數據價量資訊-更新" xfId="600" xr:uid="{00000000-0005-0000-0000-000057020000}"/>
    <cellStyle name="_MBT管理圖表-9410_合併管理報表-9503-ellisa_9511合併及三家管理報表" xfId="601" xr:uid="{00000000-0005-0000-0000-000058020000}"/>
    <cellStyle name="_MBT管理圖表-9410_合併管理報表-9503-ellisa_9511合併及三家管理報表_提供TFN 9604 CFO報告檔(財測更新版)" xfId="602" xr:uid="{00000000-0005-0000-0000-000059020000}"/>
    <cellStyle name="_MBT管理圖表-9410_合併管理報表-9503-ellisa_9511合併及三家管理報表_提供TFN 9604 CFO報告檔(財測更新版)_Book1" xfId="603" xr:uid="{00000000-0005-0000-0000-00005A020000}"/>
    <cellStyle name="_MBT管理圖表-9410_合併管理報表-9503-ellisa_9511合併及三家管理報表_提供TFN 9604 CFO報告檔(財測更新版)_Book2" xfId="604" xr:uid="{00000000-0005-0000-0000-00005B020000}"/>
    <cellStyle name="_MBT管理圖表-9410_合併管理報表-9503-ellisa_9511合併及三家管理報表_提供TFN 9604 CFO報告檔(財測更新版)_提供TFN 9606 CFO報告檔(FIXED)" xfId="605" xr:uid="{00000000-0005-0000-0000-00005C020000}"/>
    <cellStyle name="_MBT管理圖表-9410_合併管理報表-9503-ellisa_9511合併及三家管理報表_提供TFN 9604 CFO報告檔(財測更新版)_提供TFN 9607 CFO報告檔(FIXED)-new" xfId="606" xr:uid="{00000000-0005-0000-0000-00005D020000}"/>
    <cellStyle name="_MBT管理圖表-9410_合併管理報表-9503-ellisa_9511合併及三家管理報表_提供TFN 9604 CFO報告檔(財測更新版)_提供TFN 9608CFO報告檔(FIXED新格式)" xfId="607" xr:uid="{00000000-0005-0000-0000-00005E020000}"/>
    <cellStyle name="_MBT管理圖表-9410_合併管理報表-9503-ellisa_9511合併及三家管理報表_提供TFN 9604 CFO報告檔(財測更新版)_提供TFN 9609CFO報告檔(FIXED新格式)" xfId="608" xr:uid="{00000000-0005-0000-0000-00005F020000}"/>
    <cellStyle name="_MBT管理圖表-9410_合併管理報表-9503-ellisa_9511合併及三家管理報表_提供TFN 9604 CFO報告檔(財測更新版)_提供TFN 9609CFO報告檔(FIXED新格式)-不含TTN" xfId="609" xr:uid="{00000000-0005-0000-0000-000060020000}"/>
    <cellStyle name="_MBT管理圖表-9410_合併管理報表-9503-ellisa_9511合併及三家管理報表_提供TFN 9604 CFO報告檔(財測更新版)_語音及數據價量資訊-更新" xfId="610" xr:uid="{00000000-0005-0000-0000-000061020000}"/>
    <cellStyle name="_MBT管理圖表-9410_合併管理報表-9503-ellisa_9511合併及三家管理報表_語音及數據價量資訊-更新" xfId="611" xr:uid="{00000000-0005-0000-0000-000062020000}"/>
    <cellStyle name="_MBT管理圖表-9410_合併管理報表-9503-ellisa_96年度財測-Q3~Q4" xfId="612" xr:uid="{00000000-0005-0000-0000-000063020000}"/>
    <cellStyle name="_MBT管理圖表-9410_合併管理報表-9503-ellisa_96年度財測-Q3~Q4(to acc) (3)" xfId="613" xr:uid="{00000000-0005-0000-0000-000064020000}"/>
    <cellStyle name="_MBT管理圖表-9410_合併管理報表-9503-ellisa_Q2財測-for Acc" xfId="614" xr:uid="{00000000-0005-0000-0000-000065020000}"/>
    <cellStyle name="_MBT管理圖表-9410_合併管理報表-9503-ellisa_Q2財測-for Acc5 3" xfId="615" xr:uid="{00000000-0005-0000-0000-000066020000}"/>
    <cellStyle name="_MBT管理圖表-9410_合併管理報表-9503-ellisa_Q2財測-for Acc5 3 (2)" xfId="616" xr:uid="{00000000-0005-0000-0000-000067020000}"/>
    <cellStyle name="_MBT管理圖表-9410_合併管理報表-9503-ellisa_合併管理報表-9503-ellisa" xfId="617" xr:uid="{00000000-0005-0000-0000-000068020000}"/>
    <cellStyle name="_MBT管理圖表-9410_合併管理報表-9503-ellisa_合併管理報表-9503-ellisa_2007預算損益表" xfId="618" xr:uid="{00000000-0005-0000-0000-000069020000}"/>
    <cellStyle name="_MBT管理圖表-9410_合併管理報表-9503-ellisa_合併管理報表-9503-ellisa_2007預算損益表_2007預算損益表" xfId="619" xr:uid="{00000000-0005-0000-0000-00006A020000}"/>
    <cellStyle name="_MBT管理圖表-9410_合併管理報表-9503-ellisa_合併管理報表-9503-ellisa_2007預算損益表_2007預算損益表_96年度財測-Q3~Q4" xfId="620" xr:uid="{00000000-0005-0000-0000-00006B020000}"/>
    <cellStyle name="_MBT管理圖表-9410_合併管理報表-9503-ellisa_合併管理報表-9503-ellisa_2007預算損益表_2007預算損益表_96年度財測-Q3~Q4(to acc) (3)" xfId="621" xr:uid="{00000000-0005-0000-0000-00006C020000}"/>
    <cellStyle name="_MBT管理圖表-9410_合併管理報表-9503-ellisa_合併管理報表-9503-ellisa_2007預算損益表_2007預算損益表_Q2財測-for Acc" xfId="622" xr:uid="{00000000-0005-0000-0000-00006D020000}"/>
    <cellStyle name="_MBT管理圖表-9410_合併管理報表-9503-ellisa_合併管理報表-9503-ellisa_2007預算損益表_2007預算損益表_Q2財測-for Acc5 3" xfId="623" xr:uid="{00000000-0005-0000-0000-00006E020000}"/>
    <cellStyle name="_MBT管理圖表-9410_合併管理報表-9503-ellisa_合併管理報表-9503-ellisa_2007預算損益表_2007預算損益表_Q2財測-for Acc5 3 (2)" xfId="624" xr:uid="{00000000-0005-0000-0000-00006F020000}"/>
    <cellStyle name="_MBT管理圖表-9410_合併管理報表-9503-ellisa_合併管理報表-9503-ellisa_2007預算損益表_2007預算損益表-0124" xfId="625" xr:uid="{00000000-0005-0000-0000-000070020000}"/>
    <cellStyle name="_MBT管理圖表-9410_合併管理報表-9503-ellisa_合併管理報表-9503-ellisa_2007預算損益表_2007預算損益表-0124_96年度財測-Q3~Q4" xfId="626" xr:uid="{00000000-0005-0000-0000-000071020000}"/>
    <cellStyle name="_MBT管理圖表-9410_合併管理報表-9503-ellisa_合併管理報表-9503-ellisa_2007預算損益表_2007預算損益表-0124_96年度財測-Q3~Q4(to acc) (3)" xfId="627" xr:uid="{00000000-0005-0000-0000-000072020000}"/>
    <cellStyle name="_MBT管理圖表-9410_合併管理報表-9503-ellisa_合併管理報表-9503-ellisa_2007預算損益表_2007預算損益表-0124_Q2財測-for Acc" xfId="628" xr:uid="{00000000-0005-0000-0000-000073020000}"/>
    <cellStyle name="_MBT管理圖表-9410_合併管理報表-9503-ellisa_合併管理報表-9503-ellisa_2007預算損益表_2007預算損益表-0124_Q2財測-for Acc5 3" xfId="629" xr:uid="{00000000-0005-0000-0000-000074020000}"/>
    <cellStyle name="_MBT管理圖表-9410_合併管理報表-9503-ellisa_合併管理報表-9503-ellisa_2007預算損益表_2007預算損益表-0124_Q2財測-for Acc5 3 (2)" xfId="630" xr:uid="{00000000-0005-0000-0000-000075020000}"/>
    <cellStyle name="_MBT管理圖表-9410_合併管理報表-9503-ellisa_合併管理報表-9503-ellisa_2007預算損益表_96年度財測-Q3~Q4" xfId="631" xr:uid="{00000000-0005-0000-0000-000076020000}"/>
    <cellStyle name="_MBT管理圖表-9410_合併管理報表-9503-ellisa_合併管理報表-9503-ellisa_2007預算損益表_96年度財測-Q3~Q4(to acc) (3)" xfId="632" xr:uid="{00000000-0005-0000-0000-000077020000}"/>
    <cellStyle name="_MBT管理圖表-9410_合併管理報表-9503-ellisa_合併管理報表-9503-ellisa_2007預算損益表_Q2財測-for Acc" xfId="633" xr:uid="{00000000-0005-0000-0000-000078020000}"/>
    <cellStyle name="_MBT管理圖表-9410_合併管理報表-9503-ellisa_合併管理報表-9503-ellisa_2007預算損益表_Q2財測-for Acc5 3" xfId="634" xr:uid="{00000000-0005-0000-0000-000079020000}"/>
    <cellStyle name="_MBT管理圖表-9410_合併管理報表-9503-ellisa_合併管理報表-9503-ellisa_2007預算損益表_Q2財測-for Acc5 3 (2)" xfId="635" xr:uid="{00000000-0005-0000-0000-00007A020000}"/>
    <cellStyle name="_MBT管理圖表-9410_合併管理報表-9503-ellisa_合併管理報表-9503-ellisa_2007預算損益表-2" xfId="636" xr:uid="{00000000-0005-0000-0000-00007B020000}"/>
    <cellStyle name="_MBT管理圖表-9410_合併管理報表-9503-ellisa_合併管理報表-9503-ellisa_2007預算損益表-2_2007預算損益表" xfId="637" xr:uid="{00000000-0005-0000-0000-00007C020000}"/>
    <cellStyle name="_MBT管理圖表-9410_合併管理報表-9503-ellisa_合併管理報表-9503-ellisa_2007預算損益表-2_2007預算損益表_96年度財測-Q3~Q4" xfId="638" xr:uid="{00000000-0005-0000-0000-00007D020000}"/>
    <cellStyle name="_MBT管理圖表-9410_合併管理報表-9503-ellisa_合併管理報表-9503-ellisa_2007預算損益表-2_2007預算損益表_96年度財測-Q3~Q4(to acc) (3)" xfId="639" xr:uid="{00000000-0005-0000-0000-00007E020000}"/>
    <cellStyle name="_MBT管理圖表-9410_合併管理報表-9503-ellisa_合併管理報表-9503-ellisa_2007預算損益表-2_2007預算損益表_Q2財測-for Acc" xfId="640" xr:uid="{00000000-0005-0000-0000-00007F020000}"/>
    <cellStyle name="_MBT管理圖表-9410_合併管理報表-9503-ellisa_合併管理報表-9503-ellisa_2007預算損益表-2_2007預算損益表_Q2財測-for Acc5 3" xfId="641" xr:uid="{00000000-0005-0000-0000-000080020000}"/>
    <cellStyle name="_MBT管理圖表-9410_合併管理報表-9503-ellisa_合併管理報表-9503-ellisa_2007預算損益表-2_2007預算損益表_Q2財測-for Acc5 3 (2)" xfId="642" xr:uid="{00000000-0005-0000-0000-000081020000}"/>
    <cellStyle name="_MBT管理圖表-9410_合併管理報表-9503-ellisa_合併管理報表-9503-ellisa_2007預算損益表-2_2007預算損益表-0124" xfId="643" xr:uid="{00000000-0005-0000-0000-000082020000}"/>
    <cellStyle name="_MBT管理圖表-9410_合併管理報表-9503-ellisa_合併管理報表-9503-ellisa_2007預算損益表-2_2007預算損益表-0124_96年度財測-Q3~Q4" xfId="644" xr:uid="{00000000-0005-0000-0000-000083020000}"/>
    <cellStyle name="_MBT管理圖表-9410_合併管理報表-9503-ellisa_合併管理報表-9503-ellisa_2007預算損益表-2_2007預算損益表-0124_96年度財測-Q3~Q4(to acc) (3)" xfId="645" xr:uid="{00000000-0005-0000-0000-000084020000}"/>
    <cellStyle name="_MBT管理圖表-9410_合併管理報表-9503-ellisa_合併管理報表-9503-ellisa_2007預算損益表-2_2007預算損益表-0124_Q2財測-for Acc" xfId="646" xr:uid="{00000000-0005-0000-0000-000085020000}"/>
    <cellStyle name="_MBT管理圖表-9410_合併管理報表-9503-ellisa_合併管理報表-9503-ellisa_2007預算損益表-2_2007預算損益表-0124_Q2財測-for Acc5 3" xfId="647" xr:uid="{00000000-0005-0000-0000-000086020000}"/>
    <cellStyle name="_MBT管理圖表-9410_合併管理報表-9503-ellisa_合併管理報表-9503-ellisa_2007預算損益表-2_2007預算損益表-0124_Q2財測-for Acc5 3 (2)" xfId="648" xr:uid="{00000000-0005-0000-0000-000087020000}"/>
    <cellStyle name="_MBT管理圖表-9410_合併管理報表-9503-ellisa_合併管理報表-9503-ellisa_2007預算損益表-2_96年度財測-Q3~Q4" xfId="649" xr:uid="{00000000-0005-0000-0000-000088020000}"/>
    <cellStyle name="_MBT管理圖表-9410_合併管理報表-9503-ellisa_合併管理報表-9503-ellisa_2007預算損益表-2_96年度財測-Q3~Q4(to acc) (3)" xfId="650" xr:uid="{00000000-0005-0000-0000-000089020000}"/>
    <cellStyle name="_MBT管理圖表-9410_合併管理報表-9503-ellisa_合併管理報表-9503-ellisa_2007預算損益表-2_Q2財測-for Acc" xfId="651" xr:uid="{00000000-0005-0000-0000-00008A020000}"/>
    <cellStyle name="_MBT管理圖表-9410_合併管理報表-9503-ellisa_合併管理報表-9503-ellisa_2007預算損益表-2_Q2財測-for Acc5 3" xfId="652" xr:uid="{00000000-0005-0000-0000-00008B020000}"/>
    <cellStyle name="_MBT管理圖表-9410_合併管理報表-9503-ellisa_合併管理報表-9503-ellisa_2007預算損益表-2_Q2財測-for Acc5 3 (2)" xfId="653" xr:uid="{00000000-0005-0000-0000-00008C020000}"/>
    <cellStyle name="_MBT管理圖表-9410_合併管理報表-9503-ellisa_合併管理報表-9503-ellisa_96年度財測-Q3~Q4" xfId="654" xr:uid="{00000000-0005-0000-0000-00008D020000}"/>
    <cellStyle name="_MBT管理圖表-9410_合併管理報表-9503-ellisa_合併管理報表-9503-ellisa_96年度財測-Q3~Q4(to acc) (3)" xfId="655" xr:uid="{00000000-0005-0000-0000-00008E020000}"/>
    <cellStyle name="_MBT管理圖表-9410_合併管理報表-9503-ellisa_合併管理報表-9503-ellisa_Q2財測-for Acc" xfId="656" xr:uid="{00000000-0005-0000-0000-00008F020000}"/>
    <cellStyle name="_MBT管理圖表-9410_合併管理報表-9503-ellisa_合併管理報表-9503-ellisa_Q2財測-for Acc5 3" xfId="657" xr:uid="{00000000-0005-0000-0000-000090020000}"/>
    <cellStyle name="_MBT管理圖表-9410_合併管理報表-9503-ellisa_合併管理報表-9503-ellisa_Q2財測-for Acc5 3 (2)" xfId="658" xr:uid="{00000000-0005-0000-0000-000091020000}"/>
    <cellStyle name="_MBT管理圖表-9410_合併管理報表-9503-ellisa_合併管理報表-9503-ellisa_提供TFN 9604 CFO報告檔(財測更新版)" xfId="659" xr:uid="{00000000-0005-0000-0000-000092020000}"/>
    <cellStyle name="_MBT管理圖表-9410_合併管理報表-9503-ellisa_合併管理報表-9503-ellisa_提供TFN 9604 CFO報告檔(財測更新版)_Book1" xfId="660" xr:uid="{00000000-0005-0000-0000-000093020000}"/>
    <cellStyle name="_MBT管理圖表-9410_合併管理報表-9503-ellisa_合併管理報表-9503-ellisa_提供TFN 9604 CFO報告檔(財測更新版)_Book2" xfId="661" xr:uid="{00000000-0005-0000-0000-000094020000}"/>
    <cellStyle name="_MBT管理圖表-9410_合併管理報表-9503-ellisa_合併管理報表-9503-ellisa_提供TFN 9604 CFO報告檔(財測更新版)_提供TFN 9606 CFO報告檔(FIXED)" xfId="662" xr:uid="{00000000-0005-0000-0000-000095020000}"/>
    <cellStyle name="_MBT管理圖表-9410_合併管理報表-9503-ellisa_合併管理報表-9503-ellisa_提供TFN 9604 CFO報告檔(財測更新版)_提供TFN 9607 CFO報告檔(FIXED)-new" xfId="663" xr:uid="{00000000-0005-0000-0000-000096020000}"/>
    <cellStyle name="_MBT管理圖表-9410_合併管理報表-9503-ellisa_合併管理報表-9503-ellisa_提供TFN 9604 CFO報告檔(財測更新版)_提供TFN 9608CFO報告檔(FIXED新格式)" xfId="664" xr:uid="{00000000-0005-0000-0000-000097020000}"/>
    <cellStyle name="_MBT管理圖表-9410_合併管理報表-9503-ellisa_合併管理報表-9503-ellisa_提供TFN 9604 CFO報告檔(財測更新版)_提供TFN 9609CFO報告檔(FIXED新格式)" xfId="665" xr:uid="{00000000-0005-0000-0000-000098020000}"/>
    <cellStyle name="_MBT管理圖表-9410_合併管理報表-9503-ellisa_合併管理報表-9503-ellisa_提供TFN 9604 CFO報告檔(財測更新版)_提供TFN 9609CFO報告檔(FIXED新格式)-不含TTN" xfId="666" xr:uid="{00000000-0005-0000-0000-000099020000}"/>
    <cellStyle name="_MBT管理圖表-9410_合併管理報表-9503-ellisa_合併管理報表-9503-ellisa_提供TFN 9604 CFO報告檔(財測更新版)_語音及數據價量資訊-更新" xfId="667" xr:uid="{00000000-0005-0000-0000-00009A020000}"/>
    <cellStyle name="_MBT管理圖表-9410_合併管理報表-9503-ellisa_合併管理報表-9503-ellisa_語音及數據價量資訊-更新" xfId="668" xr:uid="{00000000-0005-0000-0000-00009B020000}"/>
    <cellStyle name="_MBT管理圖表-9410_合併管理報表-9503-ellisa_合併管理報表-9504" xfId="669" xr:uid="{00000000-0005-0000-0000-00009C020000}"/>
    <cellStyle name="_MBT管理圖表-9410_合併管理報表-9503-ellisa_合併管理報表-9504_2007預算損益表" xfId="670" xr:uid="{00000000-0005-0000-0000-00009D020000}"/>
    <cellStyle name="_MBT管理圖表-9410_合併管理報表-9503-ellisa_合併管理報表-9504_2007預算損益表_2007預算損益表" xfId="671" xr:uid="{00000000-0005-0000-0000-00009E020000}"/>
    <cellStyle name="_MBT管理圖表-9410_合併管理報表-9503-ellisa_合併管理報表-9504_2007預算損益表_2007預算損益表_96年度財測-Q3~Q4" xfId="672" xr:uid="{00000000-0005-0000-0000-00009F020000}"/>
    <cellStyle name="_MBT管理圖表-9410_合併管理報表-9503-ellisa_合併管理報表-9504_2007預算損益表_2007預算損益表_96年度財測-Q3~Q4(to acc) (3)" xfId="673" xr:uid="{00000000-0005-0000-0000-0000A0020000}"/>
    <cellStyle name="_MBT管理圖表-9410_合併管理報表-9503-ellisa_合併管理報表-9504_2007預算損益表_2007預算損益表_Q2財測-for Acc" xfId="674" xr:uid="{00000000-0005-0000-0000-0000A1020000}"/>
    <cellStyle name="_MBT管理圖表-9410_合併管理報表-9503-ellisa_合併管理報表-9504_2007預算損益表_2007預算損益表_Q2財測-for Acc5 3" xfId="675" xr:uid="{00000000-0005-0000-0000-0000A2020000}"/>
    <cellStyle name="_MBT管理圖表-9410_合併管理報表-9503-ellisa_合併管理報表-9504_2007預算損益表_2007預算損益表_Q2財測-for Acc5 3 (2)" xfId="676" xr:uid="{00000000-0005-0000-0000-0000A3020000}"/>
    <cellStyle name="_MBT管理圖表-9410_合併管理報表-9503-ellisa_合併管理報表-9504_2007預算損益表_2007預算損益表-0124" xfId="677" xr:uid="{00000000-0005-0000-0000-0000A4020000}"/>
    <cellStyle name="_MBT管理圖表-9410_合併管理報表-9503-ellisa_合併管理報表-9504_2007預算損益表_2007預算損益表-0124_96年度財測-Q3~Q4" xfId="678" xr:uid="{00000000-0005-0000-0000-0000A5020000}"/>
    <cellStyle name="_MBT管理圖表-9410_合併管理報表-9503-ellisa_合併管理報表-9504_2007預算損益表_2007預算損益表-0124_96年度財測-Q3~Q4(to acc) (3)" xfId="679" xr:uid="{00000000-0005-0000-0000-0000A6020000}"/>
    <cellStyle name="_MBT管理圖表-9410_合併管理報表-9503-ellisa_合併管理報表-9504_2007預算損益表_2007預算損益表-0124_Q2財測-for Acc" xfId="680" xr:uid="{00000000-0005-0000-0000-0000A7020000}"/>
    <cellStyle name="_MBT管理圖表-9410_合併管理報表-9503-ellisa_合併管理報表-9504_2007預算損益表_2007預算損益表-0124_Q2財測-for Acc5 3" xfId="681" xr:uid="{00000000-0005-0000-0000-0000A8020000}"/>
    <cellStyle name="_MBT管理圖表-9410_合併管理報表-9503-ellisa_合併管理報表-9504_2007預算損益表_2007預算損益表-0124_Q2財測-for Acc5 3 (2)" xfId="682" xr:uid="{00000000-0005-0000-0000-0000A9020000}"/>
    <cellStyle name="_MBT管理圖表-9410_合併管理報表-9503-ellisa_合併管理報表-9504_2007預算損益表_96年度財測-Q3~Q4" xfId="683" xr:uid="{00000000-0005-0000-0000-0000AA020000}"/>
    <cellStyle name="_MBT管理圖表-9410_合併管理報表-9503-ellisa_合併管理報表-9504_2007預算損益表_96年度財測-Q3~Q4(to acc) (3)" xfId="684" xr:uid="{00000000-0005-0000-0000-0000AB020000}"/>
    <cellStyle name="_MBT管理圖表-9410_合併管理報表-9503-ellisa_合併管理報表-9504_2007預算損益表_Q2財測-for Acc" xfId="685" xr:uid="{00000000-0005-0000-0000-0000AC020000}"/>
    <cellStyle name="_MBT管理圖表-9410_合併管理報表-9503-ellisa_合併管理報表-9504_2007預算損益表_Q2財測-for Acc5 3" xfId="686" xr:uid="{00000000-0005-0000-0000-0000AD020000}"/>
    <cellStyle name="_MBT管理圖表-9410_合併管理報表-9503-ellisa_合併管理報表-9504_2007預算損益表_Q2財測-for Acc5 3 (2)" xfId="687" xr:uid="{00000000-0005-0000-0000-0000AE020000}"/>
    <cellStyle name="_MBT管理圖表-9410_合併管理報表-9503-ellisa_合併管理報表-9504_2007預算損益表-2" xfId="688" xr:uid="{00000000-0005-0000-0000-0000AF020000}"/>
    <cellStyle name="_MBT管理圖表-9410_合併管理報表-9503-ellisa_合併管理報表-9504_2007預算損益表-2_2007預算損益表" xfId="689" xr:uid="{00000000-0005-0000-0000-0000B0020000}"/>
    <cellStyle name="_MBT管理圖表-9410_合併管理報表-9503-ellisa_合併管理報表-9504_2007預算損益表-2_2007預算損益表_96年度財測-Q3~Q4" xfId="690" xr:uid="{00000000-0005-0000-0000-0000B1020000}"/>
    <cellStyle name="_MBT管理圖表-9410_合併管理報表-9503-ellisa_合併管理報表-9504_2007預算損益表-2_2007預算損益表_96年度財測-Q3~Q4(to acc) (3)" xfId="691" xr:uid="{00000000-0005-0000-0000-0000B2020000}"/>
    <cellStyle name="_MBT管理圖表-9410_合併管理報表-9503-ellisa_合併管理報表-9504_2007預算損益表-2_2007預算損益表_Q2財測-for Acc" xfId="692" xr:uid="{00000000-0005-0000-0000-0000B3020000}"/>
    <cellStyle name="_MBT管理圖表-9410_合併管理報表-9503-ellisa_合併管理報表-9504_2007預算損益表-2_2007預算損益表_Q2財測-for Acc5 3" xfId="693" xr:uid="{00000000-0005-0000-0000-0000B4020000}"/>
    <cellStyle name="_MBT管理圖表-9410_合併管理報表-9503-ellisa_合併管理報表-9504_2007預算損益表-2_2007預算損益表_Q2財測-for Acc5 3 (2)" xfId="694" xr:uid="{00000000-0005-0000-0000-0000B5020000}"/>
    <cellStyle name="_MBT管理圖表-9410_合併管理報表-9503-ellisa_合併管理報表-9504_2007預算損益表-2_2007預算損益表-0124" xfId="695" xr:uid="{00000000-0005-0000-0000-0000B6020000}"/>
    <cellStyle name="_MBT管理圖表-9410_合併管理報表-9503-ellisa_合併管理報表-9504_2007預算損益表-2_2007預算損益表-0124_96年度財測-Q3~Q4" xfId="696" xr:uid="{00000000-0005-0000-0000-0000B7020000}"/>
    <cellStyle name="_MBT管理圖表-9410_合併管理報表-9503-ellisa_合併管理報表-9504_2007預算損益表-2_2007預算損益表-0124_96年度財測-Q3~Q4(to acc) (3)" xfId="697" xr:uid="{00000000-0005-0000-0000-0000B8020000}"/>
    <cellStyle name="_MBT管理圖表-9410_合併管理報表-9503-ellisa_合併管理報表-9504_2007預算損益表-2_2007預算損益表-0124_Q2財測-for Acc" xfId="698" xr:uid="{00000000-0005-0000-0000-0000B9020000}"/>
    <cellStyle name="_MBT管理圖表-9410_合併管理報表-9503-ellisa_合併管理報表-9504_2007預算損益表-2_2007預算損益表-0124_Q2財測-for Acc5 3" xfId="699" xr:uid="{00000000-0005-0000-0000-0000BA020000}"/>
    <cellStyle name="_MBT管理圖表-9410_合併管理報表-9503-ellisa_合併管理報表-9504_2007預算損益表-2_2007預算損益表-0124_Q2財測-for Acc5 3 (2)" xfId="700" xr:uid="{00000000-0005-0000-0000-0000BB020000}"/>
    <cellStyle name="_MBT管理圖表-9410_合併管理報表-9503-ellisa_合併管理報表-9504_2007預算損益表-2_96年度財測-Q3~Q4" xfId="701" xr:uid="{00000000-0005-0000-0000-0000BC020000}"/>
    <cellStyle name="_MBT管理圖表-9410_合併管理報表-9503-ellisa_合併管理報表-9504_2007預算損益表-2_96年度財測-Q3~Q4(to acc) (3)" xfId="702" xr:uid="{00000000-0005-0000-0000-0000BD020000}"/>
    <cellStyle name="_MBT管理圖表-9410_合併管理報表-9503-ellisa_合併管理報表-9504_2007預算損益表-2_Q2財測-for Acc" xfId="703" xr:uid="{00000000-0005-0000-0000-0000BE020000}"/>
    <cellStyle name="_MBT管理圖表-9410_合併管理報表-9503-ellisa_合併管理報表-9504_2007預算損益表-2_Q2財測-for Acc5 3" xfId="704" xr:uid="{00000000-0005-0000-0000-0000BF020000}"/>
    <cellStyle name="_MBT管理圖表-9410_合併管理報表-9503-ellisa_合併管理報表-9504_2007預算損益表-2_Q2財測-for Acc5 3 (2)" xfId="705" xr:uid="{00000000-0005-0000-0000-0000C0020000}"/>
    <cellStyle name="_MBT管理圖表-9410_合併管理報表-9503-ellisa_合併管理報表-9504_96年度財測-Q3~Q4" xfId="706" xr:uid="{00000000-0005-0000-0000-0000C1020000}"/>
    <cellStyle name="_MBT管理圖表-9410_合併管理報表-9503-ellisa_合併管理報表-9504_96年度財測-Q3~Q4(to acc) (3)" xfId="707" xr:uid="{00000000-0005-0000-0000-0000C2020000}"/>
    <cellStyle name="_MBT管理圖表-9410_合併管理報表-9503-ellisa_合併管理報表-9504_Q2財測-for Acc" xfId="708" xr:uid="{00000000-0005-0000-0000-0000C3020000}"/>
    <cellStyle name="_MBT管理圖表-9410_合併管理報表-9503-ellisa_合併管理報表-9504_Q2財測-for Acc5 3" xfId="709" xr:uid="{00000000-0005-0000-0000-0000C4020000}"/>
    <cellStyle name="_MBT管理圖表-9410_合併管理報表-9503-ellisa_合併管理報表-9504_Q2財測-for Acc5 3 (2)" xfId="710" xr:uid="{00000000-0005-0000-0000-0000C5020000}"/>
    <cellStyle name="_MBT管理圖表-9410_合併管理報表-9503-ellisa_合併管理報表-9504_提供TFN 9604 CFO報告檔(財測更新版)" xfId="711" xr:uid="{00000000-0005-0000-0000-0000C6020000}"/>
    <cellStyle name="_MBT管理圖表-9410_合併管理報表-9503-ellisa_合併管理報表-9504_提供TFN 9604 CFO報告檔(財測更新版)_Book1" xfId="712" xr:uid="{00000000-0005-0000-0000-0000C7020000}"/>
    <cellStyle name="_MBT管理圖表-9410_合併管理報表-9503-ellisa_合併管理報表-9504_提供TFN 9604 CFO報告檔(財測更新版)_Book2" xfId="713" xr:uid="{00000000-0005-0000-0000-0000C8020000}"/>
    <cellStyle name="_MBT管理圖表-9410_合併管理報表-9503-ellisa_合併管理報表-9504_提供TFN 9604 CFO報告檔(財測更新版)_提供TFN 9606 CFO報告檔(FIXED)" xfId="714" xr:uid="{00000000-0005-0000-0000-0000C9020000}"/>
    <cellStyle name="_MBT管理圖表-9410_合併管理報表-9503-ellisa_合併管理報表-9504_提供TFN 9604 CFO報告檔(財測更新版)_提供TFN 9607 CFO報告檔(FIXED)-new" xfId="715" xr:uid="{00000000-0005-0000-0000-0000CA020000}"/>
    <cellStyle name="_MBT管理圖表-9410_合併管理報表-9503-ellisa_合併管理報表-9504_提供TFN 9604 CFO報告檔(財測更新版)_提供TFN 9608CFO報告檔(FIXED新格式)" xfId="716" xr:uid="{00000000-0005-0000-0000-0000CB020000}"/>
    <cellStyle name="_MBT管理圖表-9410_合併管理報表-9503-ellisa_合併管理報表-9504_提供TFN 9604 CFO報告檔(財測更新版)_提供TFN 9609CFO報告檔(FIXED新格式)" xfId="717" xr:uid="{00000000-0005-0000-0000-0000CC020000}"/>
    <cellStyle name="_MBT管理圖表-9410_合併管理報表-9503-ellisa_合併管理報表-9504_提供TFN 9604 CFO報告檔(財測更新版)_提供TFN 9609CFO報告檔(FIXED新格式)-不含TTN" xfId="718" xr:uid="{00000000-0005-0000-0000-0000CD020000}"/>
    <cellStyle name="_MBT管理圖表-9410_合併管理報表-9503-ellisa_合併管理報表-9504_提供TFN 9604 CFO報告檔(財測更新版)_語音及數據價量資訊-更新" xfId="719" xr:uid="{00000000-0005-0000-0000-0000CE020000}"/>
    <cellStyle name="_MBT管理圖表-9410_合併管理報表-9503-ellisa_合併管理報表-9504_語音及數據價量資訊-更新" xfId="720" xr:uid="{00000000-0005-0000-0000-0000CF020000}"/>
    <cellStyle name="_MBT管理圖表-9410_合併管理報表-9503-ellisa_合併管理報表-9505" xfId="721" xr:uid="{00000000-0005-0000-0000-0000D0020000}"/>
    <cellStyle name="_MBT管理圖表-9410_合併管理報表-9503-ellisa_合併管理報表-9505_2007預算損益表" xfId="722" xr:uid="{00000000-0005-0000-0000-0000D1020000}"/>
    <cellStyle name="_MBT管理圖表-9410_合併管理報表-9503-ellisa_合併管理報表-9505_2007預算損益表_2007預算損益表" xfId="723" xr:uid="{00000000-0005-0000-0000-0000D2020000}"/>
    <cellStyle name="_MBT管理圖表-9410_合併管理報表-9503-ellisa_合併管理報表-9505_2007預算損益表_2007預算損益表_96年度財測-Q3~Q4" xfId="724" xr:uid="{00000000-0005-0000-0000-0000D3020000}"/>
    <cellStyle name="_MBT管理圖表-9410_合併管理報表-9503-ellisa_合併管理報表-9505_2007預算損益表_2007預算損益表_96年度財測-Q3~Q4(to acc) (3)" xfId="725" xr:uid="{00000000-0005-0000-0000-0000D4020000}"/>
    <cellStyle name="_MBT管理圖表-9410_合併管理報表-9503-ellisa_合併管理報表-9505_2007預算損益表_2007預算損益表_Q2財測-for Acc" xfId="726" xr:uid="{00000000-0005-0000-0000-0000D5020000}"/>
    <cellStyle name="_MBT管理圖表-9410_合併管理報表-9503-ellisa_合併管理報表-9505_2007預算損益表_2007預算損益表_Q2財測-for Acc5 3" xfId="727" xr:uid="{00000000-0005-0000-0000-0000D6020000}"/>
    <cellStyle name="_MBT管理圖表-9410_合併管理報表-9503-ellisa_合併管理報表-9505_2007預算損益表_2007預算損益表_Q2財測-for Acc5 3 (2)" xfId="728" xr:uid="{00000000-0005-0000-0000-0000D7020000}"/>
    <cellStyle name="_MBT管理圖表-9410_合併管理報表-9503-ellisa_合併管理報表-9505_2007預算損益表_2007預算損益表-0124" xfId="729" xr:uid="{00000000-0005-0000-0000-0000D8020000}"/>
    <cellStyle name="_MBT管理圖表-9410_合併管理報表-9503-ellisa_合併管理報表-9505_2007預算損益表_2007預算損益表-0124_96年度財測-Q3~Q4" xfId="730" xr:uid="{00000000-0005-0000-0000-0000D9020000}"/>
    <cellStyle name="_MBT管理圖表-9410_合併管理報表-9503-ellisa_合併管理報表-9505_2007預算損益表_2007預算損益表-0124_96年度財測-Q3~Q4(to acc) (3)" xfId="731" xr:uid="{00000000-0005-0000-0000-0000DA020000}"/>
    <cellStyle name="_MBT管理圖表-9410_合併管理報表-9503-ellisa_合併管理報表-9505_2007預算損益表_2007預算損益表-0124_Q2財測-for Acc" xfId="732" xr:uid="{00000000-0005-0000-0000-0000DB020000}"/>
    <cellStyle name="_MBT管理圖表-9410_合併管理報表-9503-ellisa_合併管理報表-9505_2007預算損益表_2007預算損益表-0124_Q2財測-for Acc5 3" xfId="733" xr:uid="{00000000-0005-0000-0000-0000DC020000}"/>
    <cellStyle name="_MBT管理圖表-9410_合併管理報表-9503-ellisa_合併管理報表-9505_2007預算損益表_2007預算損益表-0124_Q2財測-for Acc5 3 (2)" xfId="734" xr:uid="{00000000-0005-0000-0000-0000DD020000}"/>
    <cellStyle name="_MBT管理圖表-9410_合併管理報表-9503-ellisa_合併管理報表-9505_2007預算損益表_96年度財測-Q3~Q4" xfId="735" xr:uid="{00000000-0005-0000-0000-0000DE020000}"/>
    <cellStyle name="_MBT管理圖表-9410_合併管理報表-9503-ellisa_合併管理報表-9505_2007預算損益表_96年度財測-Q3~Q4(to acc) (3)" xfId="736" xr:uid="{00000000-0005-0000-0000-0000DF020000}"/>
    <cellStyle name="_MBT管理圖表-9410_合併管理報表-9503-ellisa_合併管理報表-9505_2007預算損益表_Q2財測-for Acc" xfId="737" xr:uid="{00000000-0005-0000-0000-0000E0020000}"/>
    <cellStyle name="_MBT管理圖表-9410_合併管理報表-9503-ellisa_合併管理報表-9505_2007預算損益表_Q2財測-for Acc5 3" xfId="738" xr:uid="{00000000-0005-0000-0000-0000E1020000}"/>
    <cellStyle name="_MBT管理圖表-9410_合併管理報表-9503-ellisa_合併管理報表-9505_2007預算損益表_Q2財測-for Acc5 3 (2)" xfId="739" xr:uid="{00000000-0005-0000-0000-0000E2020000}"/>
    <cellStyle name="_MBT管理圖表-9410_合併管理報表-9503-ellisa_合併管理報表-9505_2007預算損益表-2" xfId="740" xr:uid="{00000000-0005-0000-0000-0000E3020000}"/>
    <cellStyle name="_MBT管理圖表-9410_合併管理報表-9503-ellisa_合併管理報表-9505_2007預算損益表-2_2007預算損益表" xfId="741" xr:uid="{00000000-0005-0000-0000-0000E4020000}"/>
    <cellStyle name="_MBT管理圖表-9410_合併管理報表-9503-ellisa_合併管理報表-9505_2007預算損益表-2_2007預算損益表_96年度財測-Q3~Q4" xfId="742" xr:uid="{00000000-0005-0000-0000-0000E5020000}"/>
    <cellStyle name="_MBT管理圖表-9410_合併管理報表-9503-ellisa_合併管理報表-9505_2007預算損益表-2_2007預算損益表_96年度財測-Q3~Q4(to acc) (3)" xfId="743" xr:uid="{00000000-0005-0000-0000-0000E6020000}"/>
    <cellStyle name="_MBT管理圖表-9410_合併管理報表-9503-ellisa_合併管理報表-9505_2007預算損益表-2_2007預算損益表_Q2財測-for Acc" xfId="744" xr:uid="{00000000-0005-0000-0000-0000E7020000}"/>
    <cellStyle name="_MBT管理圖表-9410_合併管理報表-9503-ellisa_合併管理報表-9505_2007預算損益表-2_2007預算損益表_Q2財測-for Acc5 3" xfId="745" xr:uid="{00000000-0005-0000-0000-0000E8020000}"/>
    <cellStyle name="_MBT管理圖表-9410_合併管理報表-9503-ellisa_合併管理報表-9505_2007預算損益表-2_2007預算損益表_Q2財測-for Acc5 3 (2)" xfId="746" xr:uid="{00000000-0005-0000-0000-0000E9020000}"/>
    <cellStyle name="_MBT管理圖表-9410_合併管理報表-9503-ellisa_合併管理報表-9505_2007預算損益表-2_2007預算損益表-0124" xfId="747" xr:uid="{00000000-0005-0000-0000-0000EA020000}"/>
    <cellStyle name="_MBT管理圖表-9410_合併管理報表-9503-ellisa_合併管理報表-9505_2007預算損益表-2_2007預算損益表-0124_96年度財測-Q3~Q4" xfId="748" xr:uid="{00000000-0005-0000-0000-0000EB020000}"/>
    <cellStyle name="_MBT管理圖表-9410_合併管理報表-9503-ellisa_合併管理報表-9505_2007預算損益表-2_2007預算損益表-0124_96年度財測-Q3~Q4(to acc) (3)" xfId="749" xr:uid="{00000000-0005-0000-0000-0000EC020000}"/>
    <cellStyle name="_MBT管理圖表-9410_合併管理報表-9503-ellisa_合併管理報表-9505_2007預算損益表-2_2007預算損益表-0124_Q2財測-for Acc" xfId="750" xr:uid="{00000000-0005-0000-0000-0000ED020000}"/>
    <cellStyle name="_MBT管理圖表-9410_合併管理報表-9503-ellisa_合併管理報表-9505_2007預算損益表-2_2007預算損益表-0124_Q2財測-for Acc5 3" xfId="751" xr:uid="{00000000-0005-0000-0000-0000EE020000}"/>
    <cellStyle name="_MBT管理圖表-9410_合併管理報表-9503-ellisa_合併管理報表-9505_2007預算損益表-2_2007預算損益表-0124_Q2財測-for Acc5 3 (2)" xfId="752" xr:uid="{00000000-0005-0000-0000-0000EF020000}"/>
    <cellStyle name="_MBT管理圖表-9410_合併管理報表-9503-ellisa_合併管理報表-9505_2007預算損益表-2_96年度財測-Q3~Q4" xfId="753" xr:uid="{00000000-0005-0000-0000-0000F0020000}"/>
    <cellStyle name="_MBT管理圖表-9410_合併管理報表-9503-ellisa_合併管理報表-9505_2007預算損益表-2_96年度財測-Q3~Q4(to acc) (3)" xfId="754" xr:uid="{00000000-0005-0000-0000-0000F1020000}"/>
    <cellStyle name="_MBT管理圖表-9410_合併管理報表-9503-ellisa_合併管理報表-9505_2007預算損益表-2_Q2財測-for Acc" xfId="755" xr:uid="{00000000-0005-0000-0000-0000F2020000}"/>
    <cellStyle name="_MBT管理圖表-9410_合併管理報表-9503-ellisa_合併管理報表-9505_2007預算損益表-2_Q2財測-for Acc5 3" xfId="756" xr:uid="{00000000-0005-0000-0000-0000F3020000}"/>
    <cellStyle name="_MBT管理圖表-9410_合併管理報表-9503-ellisa_合併管理報表-9505_2007預算損益表-2_Q2財測-for Acc5 3 (2)" xfId="757" xr:uid="{00000000-0005-0000-0000-0000F4020000}"/>
    <cellStyle name="_MBT管理圖表-9410_合併管理報表-9503-ellisa_合併管理報表-9505_96年度財測-Q3~Q4" xfId="758" xr:uid="{00000000-0005-0000-0000-0000F5020000}"/>
    <cellStyle name="_MBT管理圖表-9410_合併管理報表-9503-ellisa_合併管理報表-9505_96年度財測-Q3~Q4(to acc) (3)" xfId="759" xr:uid="{00000000-0005-0000-0000-0000F6020000}"/>
    <cellStyle name="_MBT管理圖表-9410_合併管理報表-9503-ellisa_合併管理報表-9505_Q2財測-for Acc" xfId="760" xr:uid="{00000000-0005-0000-0000-0000F7020000}"/>
    <cellStyle name="_MBT管理圖表-9410_合併管理報表-9503-ellisa_合併管理報表-9505_Q2財測-for Acc5 3" xfId="761" xr:uid="{00000000-0005-0000-0000-0000F8020000}"/>
    <cellStyle name="_MBT管理圖表-9410_合併管理報表-9503-ellisa_合併管理報表-9505_Q2財測-for Acc5 3 (2)" xfId="762" xr:uid="{00000000-0005-0000-0000-0000F9020000}"/>
    <cellStyle name="_MBT管理圖表-9410_合併管理報表-9503-ellisa_合併管理報表-9505_提供TFN 9604 CFO報告檔(財測更新版)" xfId="763" xr:uid="{00000000-0005-0000-0000-0000FA020000}"/>
    <cellStyle name="_MBT管理圖表-9410_合併管理報表-9503-ellisa_合併管理報表-9505_提供TFN 9604 CFO報告檔(財測更新版)_Book1" xfId="764" xr:uid="{00000000-0005-0000-0000-0000FB020000}"/>
    <cellStyle name="_MBT管理圖表-9410_合併管理報表-9503-ellisa_合併管理報表-9505_提供TFN 9604 CFO報告檔(財測更新版)_Book2" xfId="765" xr:uid="{00000000-0005-0000-0000-0000FC020000}"/>
    <cellStyle name="_MBT管理圖表-9410_合併管理報表-9503-ellisa_合併管理報表-9505_提供TFN 9604 CFO報告檔(財測更新版)_提供TFN 9606 CFO報告檔(FIXED)" xfId="766" xr:uid="{00000000-0005-0000-0000-0000FD020000}"/>
    <cellStyle name="_MBT管理圖表-9410_合併管理報表-9503-ellisa_合併管理報表-9505_提供TFN 9604 CFO報告檔(財測更新版)_提供TFN 9607 CFO報告檔(FIXED)-new" xfId="767" xr:uid="{00000000-0005-0000-0000-0000FE020000}"/>
    <cellStyle name="_MBT管理圖表-9410_合併管理報表-9503-ellisa_合併管理報表-9505_提供TFN 9604 CFO報告檔(財測更新版)_提供TFN 9608CFO報告檔(FIXED新格式)" xfId="768" xr:uid="{00000000-0005-0000-0000-0000FF020000}"/>
    <cellStyle name="_MBT管理圖表-9410_合併管理報表-9503-ellisa_合併管理報表-9505_提供TFN 9604 CFO報告檔(財測更新版)_提供TFN 9609CFO報告檔(FIXED新格式)" xfId="769" xr:uid="{00000000-0005-0000-0000-000000030000}"/>
    <cellStyle name="_MBT管理圖表-9410_合併管理報表-9503-ellisa_合併管理報表-9505_提供TFN 9604 CFO報告檔(財測更新版)_提供TFN 9609CFO報告檔(FIXED新格式)-不含TTN" xfId="770" xr:uid="{00000000-0005-0000-0000-000001030000}"/>
    <cellStyle name="_MBT管理圖表-9410_合併管理報表-9503-ellisa_合併管理報表-9505_提供TFN 9604 CFO報告檔(財測更新版)_語音及數據價量資訊-更新" xfId="771" xr:uid="{00000000-0005-0000-0000-000002030000}"/>
    <cellStyle name="_MBT管理圖表-9410_合併管理報表-9503-ellisa_合併管理報表-9505_語音及數據價量資訊-更新" xfId="772" xr:uid="{00000000-0005-0000-0000-000003030000}"/>
    <cellStyle name="_MBT管理圖表-9410_合併管理報表-9503-ellisa_合併管理報表-9506" xfId="773" xr:uid="{00000000-0005-0000-0000-000004030000}"/>
    <cellStyle name="_MBT管理圖表-9410_合併管理報表-9503-ellisa_合併管理報表-9506_2007預算損益表" xfId="774" xr:uid="{00000000-0005-0000-0000-000005030000}"/>
    <cellStyle name="_MBT管理圖表-9410_合併管理報表-9503-ellisa_合併管理報表-9506_2007預算損益表_2007預算損益表" xfId="775" xr:uid="{00000000-0005-0000-0000-000006030000}"/>
    <cellStyle name="_MBT管理圖表-9410_合併管理報表-9503-ellisa_合併管理報表-9506_2007預算損益表_2007預算損益表_96年度財測-Q3~Q4" xfId="776" xr:uid="{00000000-0005-0000-0000-000007030000}"/>
    <cellStyle name="_MBT管理圖表-9410_合併管理報表-9503-ellisa_合併管理報表-9506_2007預算損益表_2007預算損益表_96年度財測-Q3~Q4(to acc) (3)" xfId="777" xr:uid="{00000000-0005-0000-0000-000008030000}"/>
    <cellStyle name="_MBT管理圖表-9410_合併管理報表-9503-ellisa_合併管理報表-9506_2007預算損益表_2007預算損益表_Q2財測-for Acc" xfId="778" xr:uid="{00000000-0005-0000-0000-000009030000}"/>
    <cellStyle name="_MBT管理圖表-9410_合併管理報表-9503-ellisa_合併管理報表-9506_2007預算損益表_2007預算損益表_Q2財測-for Acc5 3" xfId="779" xr:uid="{00000000-0005-0000-0000-00000A030000}"/>
    <cellStyle name="_MBT管理圖表-9410_合併管理報表-9503-ellisa_合併管理報表-9506_2007預算損益表_2007預算損益表_Q2財測-for Acc5 3 (2)" xfId="780" xr:uid="{00000000-0005-0000-0000-00000B030000}"/>
    <cellStyle name="_MBT管理圖表-9410_合併管理報表-9503-ellisa_合併管理報表-9506_2007預算損益表_2007預算損益表-0124" xfId="781" xr:uid="{00000000-0005-0000-0000-00000C030000}"/>
    <cellStyle name="_MBT管理圖表-9410_合併管理報表-9503-ellisa_合併管理報表-9506_2007預算損益表_2007預算損益表-0124_96年度財測-Q3~Q4" xfId="782" xr:uid="{00000000-0005-0000-0000-00000D030000}"/>
    <cellStyle name="_MBT管理圖表-9410_合併管理報表-9503-ellisa_合併管理報表-9506_2007預算損益表_2007預算損益表-0124_96年度財測-Q3~Q4(to acc) (3)" xfId="783" xr:uid="{00000000-0005-0000-0000-00000E030000}"/>
    <cellStyle name="_MBT管理圖表-9410_合併管理報表-9503-ellisa_合併管理報表-9506_2007預算損益表_2007預算損益表-0124_Q2財測-for Acc" xfId="784" xr:uid="{00000000-0005-0000-0000-00000F030000}"/>
    <cellStyle name="_MBT管理圖表-9410_合併管理報表-9503-ellisa_合併管理報表-9506_2007預算損益表_2007預算損益表-0124_Q2財測-for Acc5 3" xfId="785" xr:uid="{00000000-0005-0000-0000-000010030000}"/>
    <cellStyle name="_MBT管理圖表-9410_合併管理報表-9503-ellisa_合併管理報表-9506_2007預算損益表_2007預算損益表-0124_Q2財測-for Acc5 3 (2)" xfId="786" xr:uid="{00000000-0005-0000-0000-000011030000}"/>
    <cellStyle name="_MBT管理圖表-9410_合併管理報表-9503-ellisa_合併管理報表-9506_2007預算損益表_96年度財測-Q3~Q4" xfId="787" xr:uid="{00000000-0005-0000-0000-000012030000}"/>
    <cellStyle name="_MBT管理圖表-9410_合併管理報表-9503-ellisa_合併管理報表-9506_2007預算損益表_96年度財測-Q3~Q4(to acc) (3)" xfId="788" xr:uid="{00000000-0005-0000-0000-000013030000}"/>
    <cellStyle name="_MBT管理圖表-9410_合併管理報表-9503-ellisa_合併管理報表-9506_2007預算損益表_Q2財測-for Acc" xfId="789" xr:uid="{00000000-0005-0000-0000-000014030000}"/>
    <cellStyle name="_MBT管理圖表-9410_合併管理報表-9503-ellisa_合併管理報表-9506_2007預算損益表_Q2財測-for Acc5 3" xfId="790" xr:uid="{00000000-0005-0000-0000-000015030000}"/>
    <cellStyle name="_MBT管理圖表-9410_合併管理報表-9503-ellisa_合併管理報表-9506_2007預算損益表_Q2財測-for Acc5 3 (2)" xfId="791" xr:uid="{00000000-0005-0000-0000-000016030000}"/>
    <cellStyle name="_MBT管理圖表-9410_合併管理報表-9503-ellisa_合併管理報表-9506_2007預算損益表-2" xfId="792" xr:uid="{00000000-0005-0000-0000-000017030000}"/>
    <cellStyle name="_MBT管理圖表-9410_合併管理報表-9503-ellisa_合併管理報表-9506_2007預算損益表-2_2007預算損益表" xfId="793" xr:uid="{00000000-0005-0000-0000-000018030000}"/>
    <cellStyle name="_MBT管理圖表-9410_合併管理報表-9503-ellisa_合併管理報表-9506_2007預算損益表-2_2007預算損益表_96年度財測-Q3~Q4" xfId="794" xr:uid="{00000000-0005-0000-0000-000019030000}"/>
    <cellStyle name="_MBT管理圖表-9410_合併管理報表-9503-ellisa_合併管理報表-9506_2007預算損益表-2_2007預算損益表_96年度財測-Q3~Q4(to acc) (3)" xfId="795" xr:uid="{00000000-0005-0000-0000-00001A030000}"/>
    <cellStyle name="_MBT管理圖表-9410_合併管理報表-9503-ellisa_合併管理報表-9506_2007預算損益表-2_2007預算損益表_Q2財測-for Acc" xfId="796" xr:uid="{00000000-0005-0000-0000-00001B030000}"/>
    <cellStyle name="_MBT管理圖表-9410_合併管理報表-9503-ellisa_合併管理報表-9506_2007預算損益表-2_2007預算損益表_Q2財測-for Acc5 3" xfId="797" xr:uid="{00000000-0005-0000-0000-00001C030000}"/>
    <cellStyle name="_MBT管理圖表-9410_合併管理報表-9503-ellisa_合併管理報表-9506_2007預算損益表-2_2007預算損益表_Q2財測-for Acc5 3 (2)" xfId="798" xr:uid="{00000000-0005-0000-0000-00001D030000}"/>
    <cellStyle name="_MBT管理圖表-9410_合併管理報表-9503-ellisa_合併管理報表-9506_2007預算損益表-2_2007預算損益表-0124" xfId="799" xr:uid="{00000000-0005-0000-0000-00001E030000}"/>
    <cellStyle name="_MBT管理圖表-9410_合併管理報表-9503-ellisa_合併管理報表-9506_2007預算損益表-2_2007預算損益表-0124_96年度財測-Q3~Q4" xfId="800" xr:uid="{00000000-0005-0000-0000-00001F030000}"/>
    <cellStyle name="_MBT管理圖表-9410_合併管理報表-9503-ellisa_合併管理報表-9506_2007預算損益表-2_2007預算損益表-0124_96年度財測-Q3~Q4(to acc) (3)" xfId="801" xr:uid="{00000000-0005-0000-0000-000020030000}"/>
    <cellStyle name="_MBT管理圖表-9410_合併管理報表-9503-ellisa_合併管理報表-9506_2007預算損益表-2_2007預算損益表-0124_Q2財測-for Acc" xfId="802" xr:uid="{00000000-0005-0000-0000-000021030000}"/>
    <cellStyle name="_MBT管理圖表-9410_合併管理報表-9503-ellisa_合併管理報表-9506_2007預算損益表-2_2007預算損益表-0124_Q2財測-for Acc5 3" xfId="803" xr:uid="{00000000-0005-0000-0000-000022030000}"/>
    <cellStyle name="_MBT管理圖表-9410_合併管理報表-9503-ellisa_合併管理報表-9506_2007預算損益表-2_2007預算損益表-0124_Q2財測-for Acc5 3 (2)" xfId="804" xr:uid="{00000000-0005-0000-0000-000023030000}"/>
    <cellStyle name="_MBT管理圖表-9410_合併管理報表-9503-ellisa_合併管理報表-9506_2007預算損益表-2_96年度財測-Q3~Q4" xfId="805" xr:uid="{00000000-0005-0000-0000-000024030000}"/>
    <cellStyle name="_MBT管理圖表-9410_合併管理報表-9503-ellisa_合併管理報表-9506_2007預算損益表-2_96年度財測-Q3~Q4(to acc) (3)" xfId="806" xr:uid="{00000000-0005-0000-0000-000025030000}"/>
    <cellStyle name="_MBT管理圖表-9410_合併管理報表-9503-ellisa_合併管理報表-9506_2007預算損益表-2_Q2財測-for Acc" xfId="807" xr:uid="{00000000-0005-0000-0000-000026030000}"/>
    <cellStyle name="_MBT管理圖表-9410_合併管理報表-9503-ellisa_合併管理報表-9506_2007預算損益表-2_Q2財測-for Acc5 3" xfId="808" xr:uid="{00000000-0005-0000-0000-000027030000}"/>
    <cellStyle name="_MBT管理圖表-9410_合併管理報表-9503-ellisa_合併管理報表-9506_2007預算損益表-2_Q2財測-for Acc5 3 (2)" xfId="809" xr:uid="{00000000-0005-0000-0000-000028030000}"/>
    <cellStyle name="_MBT管理圖表-9410_合併管理報表-9503-ellisa_合併管理報表-9506_96年度財測-Q3~Q4" xfId="810" xr:uid="{00000000-0005-0000-0000-000029030000}"/>
    <cellStyle name="_MBT管理圖表-9410_合併管理報表-9503-ellisa_合併管理報表-9506_96年度財測-Q3~Q4(to acc) (3)" xfId="811" xr:uid="{00000000-0005-0000-0000-00002A030000}"/>
    <cellStyle name="_MBT管理圖表-9410_合併管理報表-9503-ellisa_合併管理報表-9506_Q2財測-for Acc" xfId="812" xr:uid="{00000000-0005-0000-0000-00002B030000}"/>
    <cellStyle name="_MBT管理圖表-9410_合併管理報表-9503-ellisa_合併管理報表-9506_Q2財測-for Acc5 3" xfId="813" xr:uid="{00000000-0005-0000-0000-00002C030000}"/>
    <cellStyle name="_MBT管理圖表-9410_合併管理報表-9503-ellisa_合併管理報表-9506_Q2財測-for Acc5 3 (2)" xfId="814" xr:uid="{00000000-0005-0000-0000-00002D030000}"/>
    <cellStyle name="_MBT管理圖表-9410_合併管理報表-9503-ellisa_合併管理報表-9506_提供TFN 9604 CFO報告檔(財測更新版)" xfId="815" xr:uid="{00000000-0005-0000-0000-00002E030000}"/>
    <cellStyle name="_MBT管理圖表-9410_合併管理報表-9503-ellisa_合併管理報表-9506_提供TFN 9604 CFO報告檔(財測更新版)_Book1" xfId="816" xr:uid="{00000000-0005-0000-0000-00002F030000}"/>
    <cellStyle name="_MBT管理圖表-9410_合併管理報表-9503-ellisa_合併管理報表-9506_提供TFN 9604 CFO報告檔(財測更新版)_Book2" xfId="817" xr:uid="{00000000-0005-0000-0000-000030030000}"/>
    <cellStyle name="_MBT管理圖表-9410_合併管理報表-9503-ellisa_合併管理報表-9506_提供TFN 9604 CFO報告檔(財測更新版)_提供TFN 9606 CFO報告檔(FIXED)" xfId="818" xr:uid="{00000000-0005-0000-0000-000031030000}"/>
    <cellStyle name="_MBT管理圖表-9410_合併管理報表-9503-ellisa_合併管理報表-9506_提供TFN 9604 CFO報告檔(財測更新版)_提供TFN 9607 CFO報告檔(FIXED)-new" xfId="819" xr:uid="{00000000-0005-0000-0000-000032030000}"/>
    <cellStyle name="_MBT管理圖表-9410_合併管理報表-9503-ellisa_合併管理報表-9506_提供TFN 9604 CFO報告檔(財測更新版)_提供TFN 9608CFO報告檔(FIXED新格式)" xfId="820" xr:uid="{00000000-0005-0000-0000-000033030000}"/>
    <cellStyle name="_MBT管理圖表-9410_合併管理報表-9503-ellisa_合併管理報表-9506_提供TFN 9604 CFO報告檔(財測更新版)_提供TFN 9609CFO報告檔(FIXED新格式)" xfId="821" xr:uid="{00000000-0005-0000-0000-000034030000}"/>
    <cellStyle name="_MBT管理圖表-9410_合併管理報表-9503-ellisa_合併管理報表-9506_提供TFN 9604 CFO報告檔(財測更新版)_提供TFN 9609CFO報告檔(FIXED新格式)-不含TTN" xfId="822" xr:uid="{00000000-0005-0000-0000-000035030000}"/>
    <cellStyle name="_MBT管理圖表-9410_合併管理報表-9503-ellisa_合併管理報表-9506_提供TFN 9604 CFO報告檔(財測更新版)_語音及數據價量資訊-更新" xfId="823" xr:uid="{00000000-0005-0000-0000-000036030000}"/>
    <cellStyle name="_MBT管理圖表-9410_合併管理報表-9503-ellisa_合併管理報表-9506_語音及數據價量資訊-更新" xfId="824" xr:uid="{00000000-0005-0000-0000-000037030000}"/>
    <cellStyle name="_MBT管理圖表-9410_合併管理報表-9503-ellisa_合併管理報表-9507" xfId="825" xr:uid="{00000000-0005-0000-0000-000038030000}"/>
    <cellStyle name="_MBT管理圖表-9410_合併管理報表-9503-ellisa_合併管理報表-9507_提供TFN 9604 CFO報告檔(財測更新版)" xfId="826" xr:uid="{00000000-0005-0000-0000-000039030000}"/>
    <cellStyle name="_MBT管理圖表-9410_合併管理報表-9503-ellisa_合併管理報表-9507_提供TFN 9604 CFO報告檔(財測更新版)_Book1" xfId="827" xr:uid="{00000000-0005-0000-0000-00003A030000}"/>
    <cellStyle name="_MBT管理圖表-9410_合併管理報表-9503-ellisa_合併管理報表-9507_提供TFN 9604 CFO報告檔(財測更新版)_Book2" xfId="828" xr:uid="{00000000-0005-0000-0000-00003B030000}"/>
    <cellStyle name="_MBT管理圖表-9410_合併管理報表-9503-ellisa_合併管理報表-9507_提供TFN 9604 CFO報告檔(財測更新版)_提供TFN 9606 CFO報告檔(FIXED)" xfId="829" xr:uid="{00000000-0005-0000-0000-00003C030000}"/>
    <cellStyle name="_MBT管理圖表-9410_合併管理報表-9503-ellisa_合併管理報表-9507_提供TFN 9604 CFO報告檔(財測更新版)_提供TFN 9607 CFO報告檔(FIXED)-new" xfId="830" xr:uid="{00000000-0005-0000-0000-00003D030000}"/>
    <cellStyle name="_MBT管理圖表-9410_合併管理報表-9503-ellisa_合併管理報表-9507_提供TFN 9604 CFO報告檔(財測更新版)_提供TFN 9608CFO報告檔(FIXED新格式)" xfId="831" xr:uid="{00000000-0005-0000-0000-00003E030000}"/>
    <cellStyle name="_MBT管理圖表-9410_合併管理報表-9503-ellisa_合併管理報表-9507_提供TFN 9604 CFO報告檔(財測更新版)_提供TFN 9609CFO報告檔(FIXED新格式)" xfId="832" xr:uid="{00000000-0005-0000-0000-00003F030000}"/>
    <cellStyle name="_MBT管理圖表-9410_合併管理報表-9503-ellisa_合併管理報表-9507_提供TFN 9604 CFO報告檔(財測更新版)_提供TFN 9609CFO報告檔(FIXED新格式)-不含TTN" xfId="833" xr:uid="{00000000-0005-0000-0000-000040030000}"/>
    <cellStyle name="_MBT管理圖表-9410_合併管理報表-9503-ellisa_合併管理報表-9507_提供TFN 9604 CFO報告檔(財測更新版)_語音及數據價量資訊-更新" xfId="834" xr:uid="{00000000-0005-0000-0000-000041030000}"/>
    <cellStyle name="_MBT管理圖表-9410_合併管理報表-9503-ellisa_合併管理報表-9507_語音及數據價量資訊-更新" xfId="835" xr:uid="{00000000-0005-0000-0000-000042030000}"/>
    <cellStyle name="_MBT管理圖表-9410_合併管理報表-9503-ellisa_合併管理報表-9508" xfId="836" xr:uid="{00000000-0005-0000-0000-000043030000}"/>
    <cellStyle name="_MBT管理圖表-9410_合併管理報表-9503-ellisa_合併管理報表-9508_提供TFN 9604 CFO報告檔(財測更新版)" xfId="837" xr:uid="{00000000-0005-0000-0000-000044030000}"/>
    <cellStyle name="_MBT管理圖表-9410_合併管理報表-9503-ellisa_合併管理報表-9508_提供TFN 9604 CFO報告檔(財測更新版)_Book1" xfId="838" xr:uid="{00000000-0005-0000-0000-000045030000}"/>
    <cellStyle name="_MBT管理圖表-9410_合併管理報表-9503-ellisa_合併管理報表-9508_提供TFN 9604 CFO報告檔(財測更新版)_Book2" xfId="839" xr:uid="{00000000-0005-0000-0000-000046030000}"/>
    <cellStyle name="_MBT管理圖表-9410_合併管理報表-9503-ellisa_合併管理報表-9508_提供TFN 9604 CFO報告檔(財測更新版)_提供TFN 9606 CFO報告檔(FIXED)" xfId="840" xr:uid="{00000000-0005-0000-0000-000047030000}"/>
    <cellStyle name="_MBT管理圖表-9410_合併管理報表-9503-ellisa_合併管理報表-9508_提供TFN 9604 CFO報告檔(財測更新版)_提供TFN 9607 CFO報告檔(FIXED)-new" xfId="841" xr:uid="{00000000-0005-0000-0000-000048030000}"/>
    <cellStyle name="_MBT管理圖表-9410_合併管理報表-9503-ellisa_合併管理報表-9508_提供TFN 9604 CFO報告檔(財測更新版)_提供TFN 9608CFO報告檔(FIXED新格式)" xfId="842" xr:uid="{00000000-0005-0000-0000-000049030000}"/>
    <cellStyle name="_MBT管理圖表-9410_合併管理報表-9503-ellisa_合併管理報表-9508_提供TFN 9604 CFO報告檔(財測更新版)_提供TFN 9609CFO報告檔(FIXED新格式)" xfId="843" xr:uid="{00000000-0005-0000-0000-00004A030000}"/>
    <cellStyle name="_MBT管理圖表-9410_合併管理報表-9503-ellisa_合併管理報表-9508_提供TFN 9604 CFO報告檔(財測更新版)_提供TFN 9609CFO報告檔(FIXED新格式)-不含TTN" xfId="844" xr:uid="{00000000-0005-0000-0000-00004B030000}"/>
    <cellStyle name="_MBT管理圖表-9410_合併管理報表-9503-ellisa_合併管理報表-9508_提供TFN 9604 CFO報告檔(財測更新版)_語音及數據價量資訊-更新" xfId="845" xr:uid="{00000000-0005-0000-0000-00004C030000}"/>
    <cellStyle name="_MBT管理圖表-9410_合併管理報表-9503-ellisa_合併管理報表-9508_語音及數據價量資訊-更新" xfId="846" xr:uid="{00000000-0005-0000-0000-00004D030000}"/>
    <cellStyle name="_MBT管理圖表-9410_合併管理報表-9503-ellisa_合併管理報表-9509" xfId="847" xr:uid="{00000000-0005-0000-0000-00004E030000}"/>
    <cellStyle name="_MBT管理圖表-9410_合併管理報表-9503-ellisa_合併管理報表-9509_提供TFN 9604 CFO報告檔(財測更新版)" xfId="848" xr:uid="{00000000-0005-0000-0000-00004F030000}"/>
    <cellStyle name="_MBT管理圖表-9410_合併管理報表-9503-ellisa_合併管理報表-9509_提供TFN 9604 CFO報告檔(財測更新版)_Book1" xfId="849" xr:uid="{00000000-0005-0000-0000-000050030000}"/>
    <cellStyle name="_MBT管理圖表-9410_合併管理報表-9503-ellisa_合併管理報表-9509_提供TFN 9604 CFO報告檔(財測更新版)_Book2" xfId="850" xr:uid="{00000000-0005-0000-0000-000051030000}"/>
    <cellStyle name="_MBT管理圖表-9410_合併管理報表-9503-ellisa_合併管理報表-9509_提供TFN 9604 CFO報告檔(財測更新版)_提供TFN 9606 CFO報告檔(FIXED)" xfId="851" xr:uid="{00000000-0005-0000-0000-000052030000}"/>
    <cellStyle name="_MBT管理圖表-9410_合併管理報表-9503-ellisa_合併管理報表-9509_提供TFN 9604 CFO報告檔(財測更新版)_提供TFN 9607 CFO報告檔(FIXED)-new" xfId="852" xr:uid="{00000000-0005-0000-0000-000053030000}"/>
    <cellStyle name="_MBT管理圖表-9410_合併管理報表-9503-ellisa_合併管理報表-9509_提供TFN 9604 CFO報告檔(財測更新版)_提供TFN 9608CFO報告檔(FIXED新格式)" xfId="853" xr:uid="{00000000-0005-0000-0000-000054030000}"/>
    <cellStyle name="_MBT管理圖表-9410_合併管理報表-9503-ellisa_合併管理報表-9509_提供TFN 9604 CFO報告檔(財測更新版)_提供TFN 9609CFO報告檔(FIXED新格式)" xfId="854" xr:uid="{00000000-0005-0000-0000-000055030000}"/>
    <cellStyle name="_MBT管理圖表-9410_合併管理報表-9503-ellisa_合併管理報表-9509_提供TFN 9604 CFO報告檔(財測更新版)_提供TFN 9609CFO報告檔(FIXED新格式)-不含TTN" xfId="855" xr:uid="{00000000-0005-0000-0000-000056030000}"/>
    <cellStyle name="_MBT管理圖表-9410_合併管理報表-9503-ellisa_合併管理報表-9509_提供TFN 9604 CFO報告檔(財測更新版)_語音及數據價量資訊-更新" xfId="856" xr:uid="{00000000-0005-0000-0000-000057030000}"/>
    <cellStyle name="_MBT管理圖表-9410_合併管理報表-9503-ellisa_合併管理報表-9509_語音及數據價量資訊-更新" xfId="857" xr:uid="{00000000-0005-0000-0000-000058030000}"/>
    <cellStyle name="_MBT管理圖表-9410_合併管理報表-9503-ellisa_合併管理報表-9510" xfId="858" xr:uid="{00000000-0005-0000-0000-000059030000}"/>
    <cellStyle name="_MBT管理圖表-9410_合併管理報表-9503-ellisa_合併管理報表-9510_提供TFN 9604 CFO報告檔(財測更新版)" xfId="859" xr:uid="{00000000-0005-0000-0000-00005A030000}"/>
    <cellStyle name="_MBT管理圖表-9410_合併管理報表-9503-ellisa_合併管理報表-9510_提供TFN 9604 CFO報告檔(財測更新版)_Book1" xfId="860" xr:uid="{00000000-0005-0000-0000-00005B030000}"/>
    <cellStyle name="_MBT管理圖表-9410_合併管理報表-9503-ellisa_合併管理報表-9510_提供TFN 9604 CFO報告檔(財測更新版)_Book2" xfId="861" xr:uid="{00000000-0005-0000-0000-00005C030000}"/>
    <cellStyle name="_MBT管理圖表-9410_合併管理報表-9503-ellisa_合併管理報表-9510_提供TFN 9604 CFO報告檔(財測更新版)_提供TFN 9606 CFO報告檔(FIXED)" xfId="862" xr:uid="{00000000-0005-0000-0000-00005D030000}"/>
    <cellStyle name="_MBT管理圖表-9410_合併管理報表-9503-ellisa_合併管理報表-9510_提供TFN 9604 CFO報告檔(財測更新版)_提供TFN 9607 CFO報告檔(FIXED)-new" xfId="863" xr:uid="{00000000-0005-0000-0000-00005E030000}"/>
    <cellStyle name="_MBT管理圖表-9410_合併管理報表-9503-ellisa_合併管理報表-9510_提供TFN 9604 CFO報告檔(財測更新版)_提供TFN 9608CFO報告檔(FIXED新格式)" xfId="864" xr:uid="{00000000-0005-0000-0000-00005F030000}"/>
    <cellStyle name="_MBT管理圖表-9410_合併管理報表-9503-ellisa_合併管理報表-9510_提供TFN 9604 CFO報告檔(財測更新版)_提供TFN 9609CFO報告檔(FIXED新格式)" xfId="865" xr:uid="{00000000-0005-0000-0000-000060030000}"/>
    <cellStyle name="_MBT管理圖表-9410_合併管理報表-9503-ellisa_合併管理報表-9510_提供TFN 9604 CFO報告檔(財測更新版)_提供TFN 9609CFO報告檔(FIXED新格式)-不含TTN" xfId="866" xr:uid="{00000000-0005-0000-0000-000061030000}"/>
    <cellStyle name="_MBT管理圖表-9410_合併管理報表-9503-ellisa_合併管理報表-9510_提供TFN 9604 CFO報告檔(財測更新版)_語音及數據價量資訊-更新" xfId="867" xr:uid="{00000000-0005-0000-0000-000062030000}"/>
    <cellStyle name="_MBT管理圖表-9410_合併管理報表-9503-ellisa_合併管理報表-9510_語音及數據價量資訊-更新" xfId="868" xr:uid="{00000000-0005-0000-0000-000063030000}"/>
    <cellStyle name="_MBT管理圖表-9410_合併管理報表-9503-ellisa_合併管理報表-9511" xfId="869" xr:uid="{00000000-0005-0000-0000-000064030000}"/>
    <cellStyle name="_MBT管理圖表-9410_合併管理報表-9503-ellisa_合併管理報表-9511_提供TFN 9604 CFO報告檔(財測更新版)" xfId="870" xr:uid="{00000000-0005-0000-0000-000065030000}"/>
    <cellStyle name="_MBT管理圖表-9410_合併管理報表-9503-ellisa_合併管理報表-9511_提供TFN 9604 CFO報告檔(財測更新版)_Book1" xfId="871" xr:uid="{00000000-0005-0000-0000-000066030000}"/>
    <cellStyle name="_MBT管理圖表-9410_合併管理報表-9503-ellisa_合併管理報表-9511_提供TFN 9604 CFO報告檔(財測更新版)_Book2" xfId="872" xr:uid="{00000000-0005-0000-0000-000067030000}"/>
    <cellStyle name="_MBT管理圖表-9410_合併管理報表-9503-ellisa_合併管理報表-9511_提供TFN 9604 CFO報告檔(財測更新版)_提供TFN 9606 CFO報告檔(FIXED)" xfId="873" xr:uid="{00000000-0005-0000-0000-000068030000}"/>
    <cellStyle name="_MBT管理圖表-9410_合併管理報表-9503-ellisa_合併管理報表-9511_提供TFN 9604 CFO報告檔(財測更新版)_提供TFN 9607 CFO報告檔(FIXED)-new" xfId="874" xr:uid="{00000000-0005-0000-0000-000069030000}"/>
    <cellStyle name="_MBT管理圖表-9410_合併管理報表-9503-ellisa_合併管理報表-9511_提供TFN 9604 CFO報告檔(財測更新版)_提供TFN 9608CFO報告檔(FIXED新格式)" xfId="875" xr:uid="{00000000-0005-0000-0000-00006A030000}"/>
    <cellStyle name="_MBT管理圖表-9410_合併管理報表-9503-ellisa_合併管理報表-9511_提供TFN 9604 CFO報告檔(財測更新版)_提供TFN 9609CFO報告檔(FIXED新格式)" xfId="876" xr:uid="{00000000-0005-0000-0000-00006B030000}"/>
    <cellStyle name="_MBT管理圖表-9410_合併管理報表-9503-ellisa_合併管理報表-9511_提供TFN 9604 CFO報告檔(財測更新版)_提供TFN 9609CFO報告檔(FIXED新格式)-不含TTN" xfId="877" xr:uid="{00000000-0005-0000-0000-00006C030000}"/>
    <cellStyle name="_MBT管理圖表-9410_合併管理報表-9503-ellisa_合併管理報表-9511_提供TFN 9604 CFO報告檔(財測更新版)_語音及數據價量資訊-更新" xfId="878" xr:uid="{00000000-0005-0000-0000-00006D030000}"/>
    <cellStyle name="_MBT管理圖表-9410_合併管理報表-9503-ellisa_合併管理報表-9511_語音及數據價量資訊-更新" xfId="879" xr:uid="{00000000-0005-0000-0000-00006E030000}"/>
    <cellStyle name="_MBT管理圖表-9410_合併管理報表-9503-ellisa_合併管理報表-9512" xfId="880" xr:uid="{00000000-0005-0000-0000-00006F030000}"/>
    <cellStyle name="_MBT管理圖表-9410_合併管理報表-9503-ellisa_合併管理報表-9512_提供TFN 9604 CFO報告檔(財測更新版)" xfId="881" xr:uid="{00000000-0005-0000-0000-000070030000}"/>
    <cellStyle name="_MBT管理圖表-9410_合併管理報表-9503-ellisa_合併管理報表-9512_提供TFN 9604 CFO報告檔(財測更新版)_Book1" xfId="882" xr:uid="{00000000-0005-0000-0000-000071030000}"/>
    <cellStyle name="_MBT管理圖表-9410_合併管理報表-9503-ellisa_合併管理報表-9512_提供TFN 9604 CFO報告檔(財測更新版)_Book2" xfId="883" xr:uid="{00000000-0005-0000-0000-000072030000}"/>
    <cellStyle name="_MBT管理圖表-9410_合併管理報表-9503-ellisa_合併管理報表-9512_提供TFN 9604 CFO報告檔(財測更新版)_提供TFN 9606 CFO報告檔(FIXED)" xfId="884" xr:uid="{00000000-0005-0000-0000-000073030000}"/>
    <cellStyle name="_MBT管理圖表-9410_合併管理報表-9503-ellisa_合併管理報表-9512_提供TFN 9604 CFO報告檔(財測更新版)_提供TFN 9607 CFO報告檔(FIXED)-new" xfId="885" xr:uid="{00000000-0005-0000-0000-000074030000}"/>
    <cellStyle name="_MBT管理圖表-9410_合併管理報表-9503-ellisa_合併管理報表-9512_提供TFN 9604 CFO報告檔(財測更新版)_提供TFN 9608CFO報告檔(FIXED新格式)" xfId="886" xr:uid="{00000000-0005-0000-0000-000075030000}"/>
    <cellStyle name="_MBT管理圖表-9410_合併管理報表-9503-ellisa_合併管理報表-9512_提供TFN 9604 CFO報告檔(財測更新版)_提供TFN 9609CFO報告檔(FIXED新格式)" xfId="887" xr:uid="{00000000-0005-0000-0000-000076030000}"/>
    <cellStyle name="_MBT管理圖表-9410_合併管理報表-9503-ellisa_合併管理報表-9512_提供TFN 9604 CFO報告檔(財測更新版)_提供TFN 9609CFO報告檔(FIXED新格式)-不含TTN" xfId="888" xr:uid="{00000000-0005-0000-0000-000077030000}"/>
    <cellStyle name="_MBT管理圖表-9410_合併管理報表-9503-ellisa_合併管理報表-9512_提供TFN 9604 CFO報告檔(財測更新版)_語音及數據價量資訊-更新" xfId="889" xr:uid="{00000000-0005-0000-0000-000078030000}"/>
    <cellStyle name="_MBT管理圖表-9410_合併管理報表-9503-ellisa_合併管理報表-9512_語音及數據價量資訊-更新" xfId="890" xr:uid="{00000000-0005-0000-0000-000079030000}"/>
    <cellStyle name="_MBT管理圖表-9410_合併管理報表-9503-ellisa_季別-損益細項分析" xfId="891" xr:uid="{00000000-0005-0000-0000-00007A030000}"/>
    <cellStyle name="_MBT管理圖表-9410_合併管理報表-9503-ellisa_季別-損益細項分析_提供TFN 9604 CFO報告檔(財測更新版)" xfId="892" xr:uid="{00000000-0005-0000-0000-00007B030000}"/>
    <cellStyle name="_MBT管理圖表-9410_合併管理報表-9503-ellisa_季別-損益細項分析_提供TFN 9604 CFO報告檔(財測更新版)_Book1" xfId="893" xr:uid="{00000000-0005-0000-0000-00007C030000}"/>
    <cellStyle name="_MBT管理圖表-9410_合併管理報表-9503-ellisa_季別-損益細項分析_提供TFN 9604 CFO報告檔(財測更新版)_Book2" xfId="894" xr:uid="{00000000-0005-0000-0000-00007D030000}"/>
    <cellStyle name="_MBT管理圖表-9410_合併管理報表-9503-ellisa_季別-損益細項分析_提供TFN 9604 CFO報告檔(財測更新版)_提供TFN 9606 CFO報告檔(FIXED)" xfId="895" xr:uid="{00000000-0005-0000-0000-00007E030000}"/>
    <cellStyle name="_MBT管理圖表-9410_合併管理報表-9503-ellisa_季別-損益細項分析_提供TFN 9604 CFO報告檔(財測更新版)_提供TFN 9607 CFO報告檔(FIXED)-new" xfId="896" xr:uid="{00000000-0005-0000-0000-00007F030000}"/>
    <cellStyle name="_MBT管理圖表-9410_合併管理報表-9503-ellisa_季別-損益細項分析_提供TFN 9604 CFO報告檔(財測更新版)_提供TFN 9608CFO報告檔(FIXED新格式)" xfId="897" xr:uid="{00000000-0005-0000-0000-000080030000}"/>
    <cellStyle name="_MBT管理圖表-9410_合併管理報表-9503-ellisa_季別-損益細項分析_提供TFN 9604 CFO報告檔(財測更新版)_提供TFN 9609CFO報告檔(FIXED新格式)" xfId="898" xr:uid="{00000000-0005-0000-0000-000081030000}"/>
    <cellStyle name="_MBT管理圖表-9410_合併管理報表-9503-ellisa_季別-損益細項分析_提供TFN 9604 CFO報告檔(財測更新版)_提供TFN 9609CFO報告檔(FIXED新格式)-不含TTN" xfId="899" xr:uid="{00000000-0005-0000-0000-000082030000}"/>
    <cellStyle name="_MBT管理圖表-9410_合併管理報表-9503-ellisa_季別-損益細項分析_提供TFN 9604 CFO報告檔(財測更新版)_語音及數據價量資訊-更新" xfId="900" xr:uid="{00000000-0005-0000-0000-000083030000}"/>
    <cellStyle name="_MBT管理圖表-9410_合併管理報表-9503-ellisa_季別-損益細項分析_語音及數據價量資訊-更新" xfId="901" xr:uid="{00000000-0005-0000-0000-000084030000}"/>
    <cellStyle name="_MBT管理圖表-9410_合併管理報表-9503-ellisa_備份合併管理報表-9512" xfId="902" xr:uid="{00000000-0005-0000-0000-000085030000}"/>
    <cellStyle name="_MBT管理圖表-9410_合併管理報表-9503-ellisa_備份合併管理報表-9512_提供TFN 9604 CFO報告檔(財測更新版)" xfId="903" xr:uid="{00000000-0005-0000-0000-000086030000}"/>
    <cellStyle name="_MBT管理圖表-9410_合併管理報表-9503-ellisa_備份合併管理報表-9512_提供TFN 9604 CFO報告檔(財測更新版)_Book1" xfId="904" xr:uid="{00000000-0005-0000-0000-000087030000}"/>
    <cellStyle name="_MBT管理圖表-9410_合併管理報表-9503-ellisa_備份合併管理報表-9512_提供TFN 9604 CFO報告檔(財測更新版)_Book2" xfId="905" xr:uid="{00000000-0005-0000-0000-000088030000}"/>
    <cellStyle name="_MBT管理圖表-9410_合併管理報表-9503-ellisa_備份合併管理報表-9512_提供TFN 9604 CFO報告檔(財測更新版)_提供TFN 9606 CFO報告檔(FIXED)" xfId="906" xr:uid="{00000000-0005-0000-0000-000089030000}"/>
    <cellStyle name="_MBT管理圖表-9410_合併管理報表-9503-ellisa_備份合併管理報表-9512_提供TFN 9604 CFO報告檔(財測更新版)_提供TFN 9607 CFO報告檔(FIXED)-new" xfId="907" xr:uid="{00000000-0005-0000-0000-00008A030000}"/>
    <cellStyle name="_MBT管理圖表-9410_合併管理報表-9503-ellisa_備份合併管理報表-9512_提供TFN 9604 CFO報告檔(財測更新版)_提供TFN 9608CFO報告檔(FIXED新格式)" xfId="908" xr:uid="{00000000-0005-0000-0000-00008B030000}"/>
    <cellStyle name="_MBT管理圖表-9410_合併管理報表-9503-ellisa_備份合併管理報表-9512_提供TFN 9604 CFO報告檔(財測更新版)_提供TFN 9609CFO報告檔(FIXED新格式)" xfId="909" xr:uid="{00000000-0005-0000-0000-00008C030000}"/>
    <cellStyle name="_MBT管理圖表-9410_合併管理報表-9503-ellisa_備份合併管理報表-9512_提供TFN 9604 CFO報告檔(財測更新版)_提供TFN 9609CFO報告檔(FIXED新格式)-不含TTN" xfId="910" xr:uid="{00000000-0005-0000-0000-00008D030000}"/>
    <cellStyle name="_MBT管理圖表-9410_合併管理報表-9503-ellisa_備份合併管理報表-9512_提供TFN 9604 CFO報告檔(財測更新版)_語音及數據價量資訊-更新" xfId="911" xr:uid="{00000000-0005-0000-0000-00008E030000}"/>
    <cellStyle name="_MBT管理圖表-9410_合併管理報表-9503-ellisa_備份合併管理報表-9512_語音及數據價量資訊-更新" xfId="912" xr:uid="{00000000-0005-0000-0000-00008F030000}"/>
    <cellStyle name="_MBT管理圖表-9410_合併管理報表-9503-ellisa_提供TFN 9604 CFO報告檔(財測更新版)" xfId="913" xr:uid="{00000000-0005-0000-0000-000090030000}"/>
    <cellStyle name="_MBT管理圖表-9410_合併管理報表-9503-ellisa_提供TFN 9604 CFO報告檔(財測更新版)_Book1" xfId="914" xr:uid="{00000000-0005-0000-0000-000091030000}"/>
    <cellStyle name="_MBT管理圖表-9410_合併管理報表-9503-ellisa_提供TFN 9604 CFO報告檔(財測更新版)_Book2" xfId="915" xr:uid="{00000000-0005-0000-0000-000092030000}"/>
    <cellStyle name="_MBT管理圖表-9410_合併管理報表-9503-ellisa_提供TFN 9604 CFO報告檔(財測更新版)_提供TFN 9606 CFO報告檔(FIXED)" xfId="916" xr:uid="{00000000-0005-0000-0000-000093030000}"/>
    <cellStyle name="_MBT管理圖表-9410_合併管理報表-9503-ellisa_提供TFN 9604 CFO報告檔(財測更新版)_提供TFN 9607 CFO報告檔(FIXED)-new" xfId="917" xr:uid="{00000000-0005-0000-0000-000094030000}"/>
    <cellStyle name="_MBT管理圖表-9410_合併管理報表-9503-ellisa_提供TFN 9604 CFO報告檔(財測更新版)_提供TFN 9608CFO報告檔(FIXED新格式)" xfId="918" xr:uid="{00000000-0005-0000-0000-000095030000}"/>
    <cellStyle name="_MBT管理圖表-9410_合併管理報表-9503-ellisa_提供TFN 9604 CFO報告檔(財測更新版)_提供TFN 9609CFO報告檔(FIXED新格式)" xfId="919" xr:uid="{00000000-0005-0000-0000-000096030000}"/>
    <cellStyle name="_MBT管理圖表-9410_合併管理報表-9503-ellisa_提供TFN 9604 CFO報告檔(財測更新版)_提供TFN 9609CFO報告檔(FIXED新格式)-不含TTN" xfId="920" xr:uid="{00000000-0005-0000-0000-000097030000}"/>
    <cellStyle name="_MBT管理圖表-9410_合併管理報表-9503-ellisa_提供TFN 9604 CFO報告檔(財測更新版)_語音及數據價量資訊-更新" xfId="921" xr:uid="{00000000-0005-0000-0000-000098030000}"/>
    <cellStyle name="_MBT管理圖表-9410_合併管理報表-9503-ellisa_語音及數據價量資訊-更新" xfId="922" xr:uid="{00000000-0005-0000-0000-000099030000}"/>
    <cellStyle name="_MBT管理圖表-9410_提供TFN 9604 CFO報告檔(財測更新版)" xfId="923" xr:uid="{00000000-0005-0000-0000-00009A030000}"/>
    <cellStyle name="_MBT管理圖表-9410_提供TFN 9604 CFO報告檔(財測更新版)_Book1" xfId="924" xr:uid="{00000000-0005-0000-0000-00009B030000}"/>
    <cellStyle name="_MBT管理圖表-9410_提供TFN 9604 CFO報告檔(財測更新版)_Book2" xfId="925" xr:uid="{00000000-0005-0000-0000-00009C030000}"/>
    <cellStyle name="_MBT管理圖表-9410_提供TFN 9604 CFO報告檔(財測更新版)_提供TFN 9606 CFO報告檔(FIXED)" xfId="926" xr:uid="{00000000-0005-0000-0000-00009D030000}"/>
    <cellStyle name="_MBT管理圖表-9410_提供TFN 9604 CFO報告檔(財測更新版)_提供TFN 9607 CFO報告檔(FIXED)-new" xfId="927" xr:uid="{00000000-0005-0000-0000-00009E030000}"/>
    <cellStyle name="_MBT管理圖表-9410_提供TFN 9604 CFO報告檔(財測更新版)_提供TFN 9608CFO報告檔(FIXED新格式)" xfId="928" xr:uid="{00000000-0005-0000-0000-00009F030000}"/>
    <cellStyle name="_MBT管理圖表-9410_提供TFN 9604 CFO報告檔(財測更新版)_提供TFN 9609CFO報告檔(FIXED新格式)" xfId="929" xr:uid="{00000000-0005-0000-0000-0000A0030000}"/>
    <cellStyle name="_MBT管理圖表-9410_提供TFN 9604 CFO報告檔(財測更新版)_提供TFN 9609CFO報告檔(FIXED新格式)-不含TTN" xfId="930" xr:uid="{00000000-0005-0000-0000-0000A1030000}"/>
    <cellStyle name="_MBT管理圖表-9410_提供TFN 9604 CFO報告檔(財測更新版)_語音及數據價量資訊-更新" xfId="931" xr:uid="{00000000-0005-0000-0000-0000A2030000}"/>
    <cellStyle name="_MBT管理圖表-9410_新增報表" xfId="932" xr:uid="{00000000-0005-0000-0000-0000A3030000}"/>
    <cellStyle name="_MBT管理圖表-9410_新增報表_2007預算損益表" xfId="933" xr:uid="{00000000-0005-0000-0000-0000A4030000}"/>
    <cellStyle name="_MBT管理圖表-9410_新增報表_2007預算損益表_2007預算損益表" xfId="934" xr:uid="{00000000-0005-0000-0000-0000A5030000}"/>
    <cellStyle name="_MBT管理圖表-9410_新增報表_2007預算損益表_2007預算損益表_96年度財測-Q3~Q4" xfId="935" xr:uid="{00000000-0005-0000-0000-0000A6030000}"/>
    <cellStyle name="_MBT管理圖表-9410_新增報表_2007預算損益表_2007預算損益表_96年度財測-Q3~Q4(to acc) (3)" xfId="936" xr:uid="{00000000-0005-0000-0000-0000A7030000}"/>
    <cellStyle name="_MBT管理圖表-9410_新增報表_2007預算損益表_2007預算損益表_Q2財測-for Acc" xfId="937" xr:uid="{00000000-0005-0000-0000-0000A8030000}"/>
    <cellStyle name="_MBT管理圖表-9410_新增報表_2007預算損益表_2007預算損益表_Q2財測-for Acc5 3" xfId="938" xr:uid="{00000000-0005-0000-0000-0000A9030000}"/>
    <cellStyle name="_MBT管理圖表-9410_新增報表_2007預算損益表_2007預算損益表_Q2財測-for Acc5 3 (2)" xfId="939" xr:uid="{00000000-0005-0000-0000-0000AA030000}"/>
    <cellStyle name="_MBT管理圖表-9410_新增報表_2007預算損益表_2007預算損益表-0124" xfId="940" xr:uid="{00000000-0005-0000-0000-0000AB030000}"/>
    <cellStyle name="_MBT管理圖表-9410_新增報表_2007預算損益表_2007預算損益表-0124_96年度財測-Q3~Q4" xfId="941" xr:uid="{00000000-0005-0000-0000-0000AC030000}"/>
    <cellStyle name="_MBT管理圖表-9410_新增報表_2007預算損益表_2007預算損益表-0124_96年度財測-Q3~Q4(to acc) (3)" xfId="942" xr:uid="{00000000-0005-0000-0000-0000AD030000}"/>
    <cellStyle name="_MBT管理圖表-9410_新增報表_2007預算損益表_2007預算損益表-0124_Q2財測-for Acc" xfId="943" xr:uid="{00000000-0005-0000-0000-0000AE030000}"/>
    <cellStyle name="_MBT管理圖表-9410_新增報表_2007預算損益表_2007預算損益表-0124_Q2財測-for Acc5 3" xfId="944" xr:uid="{00000000-0005-0000-0000-0000AF030000}"/>
    <cellStyle name="_MBT管理圖表-9410_新增報表_2007預算損益表_2007預算損益表-0124_Q2財測-for Acc5 3 (2)" xfId="945" xr:uid="{00000000-0005-0000-0000-0000B0030000}"/>
    <cellStyle name="_MBT管理圖表-9410_新增報表_2007預算損益表_96年度財測-Q3~Q4" xfId="946" xr:uid="{00000000-0005-0000-0000-0000B1030000}"/>
    <cellStyle name="_MBT管理圖表-9410_新增報表_2007預算損益表_96年度財測-Q3~Q4(to acc) (3)" xfId="947" xr:uid="{00000000-0005-0000-0000-0000B2030000}"/>
    <cellStyle name="_MBT管理圖表-9410_新增報表_2007預算損益表_Q2財測-for Acc" xfId="948" xr:uid="{00000000-0005-0000-0000-0000B3030000}"/>
    <cellStyle name="_MBT管理圖表-9410_新增報表_2007預算損益表_Q2財測-for Acc5 3" xfId="949" xr:uid="{00000000-0005-0000-0000-0000B4030000}"/>
    <cellStyle name="_MBT管理圖表-9410_新增報表_2007預算損益表_Q2財測-for Acc5 3 (2)" xfId="950" xr:uid="{00000000-0005-0000-0000-0000B5030000}"/>
    <cellStyle name="_MBT管理圖表-9410_新增報表_2007預算損益表-2" xfId="951" xr:uid="{00000000-0005-0000-0000-0000B6030000}"/>
    <cellStyle name="_MBT管理圖表-9410_新增報表_2007預算損益表-2_2007預算損益表" xfId="952" xr:uid="{00000000-0005-0000-0000-0000B7030000}"/>
    <cellStyle name="_MBT管理圖表-9410_新增報表_2007預算損益表-2_2007預算損益表_96年度財測-Q3~Q4" xfId="953" xr:uid="{00000000-0005-0000-0000-0000B8030000}"/>
    <cellStyle name="_MBT管理圖表-9410_新增報表_2007預算損益表-2_2007預算損益表_96年度財測-Q3~Q4(to acc) (3)" xfId="954" xr:uid="{00000000-0005-0000-0000-0000B9030000}"/>
    <cellStyle name="_MBT管理圖表-9410_新增報表_2007預算損益表-2_2007預算損益表_Q2財測-for Acc" xfId="955" xr:uid="{00000000-0005-0000-0000-0000BA030000}"/>
    <cellStyle name="_MBT管理圖表-9410_新增報表_2007預算損益表-2_2007預算損益表_Q2財測-for Acc5 3" xfId="956" xr:uid="{00000000-0005-0000-0000-0000BB030000}"/>
    <cellStyle name="_MBT管理圖表-9410_新增報表_2007預算損益表-2_2007預算損益表_Q2財測-for Acc5 3 (2)" xfId="957" xr:uid="{00000000-0005-0000-0000-0000BC030000}"/>
    <cellStyle name="_MBT管理圖表-9410_新增報表_2007預算損益表-2_2007預算損益表-0124" xfId="958" xr:uid="{00000000-0005-0000-0000-0000BD030000}"/>
    <cellStyle name="_MBT管理圖表-9410_新增報表_2007預算損益表-2_2007預算損益表-0124_96年度財測-Q3~Q4" xfId="959" xr:uid="{00000000-0005-0000-0000-0000BE030000}"/>
    <cellStyle name="_MBT管理圖表-9410_新增報表_2007預算損益表-2_2007預算損益表-0124_96年度財測-Q3~Q4(to acc) (3)" xfId="960" xr:uid="{00000000-0005-0000-0000-0000BF030000}"/>
    <cellStyle name="_MBT管理圖表-9410_新增報表_2007預算損益表-2_2007預算損益表-0124_Q2財測-for Acc" xfId="961" xr:uid="{00000000-0005-0000-0000-0000C0030000}"/>
    <cellStyle name="_MBT管理圖表-9410_新增報表_2007預算損益表-2_2007預算損益表-0124_Q2財測-for Acc5 3" xfId="962" xr:uid="{00000000-0005-0000-0000-0000C1030000}"/>
    <cellStyle name="_MBT管理圖表-9410_新增報表_2007預算損益表-2_2007預算損益表-0124_Q2財測-for Acc5 3 (2)" xfId="963" xr:uid="{00000000-0005-0000-0000-0000C2030000}"/>
    <cellStyle name="_MBT管理圖表-9410_新增報表_2007預算損益表-2_96年度財測-Q3~Q4" xfId="964" xr:uid="{00000000-0005-0000-0000-0000C3030000}"/>
    <cellStyle name="_MBT管理圖表-9410_新增報表_2007預算損益表-2_96年度財測-Q3~Q4(to acc) (3)" xfId="965" xr:uid="{00000000-0005-0000-0000-0000C4030000}"/>
    <cellStyle name="_MBT管理圖表-9410_新增報表_2007預算損益表-2_Q2財測-for Acc" xfId="966" xr:uid="{00000000-0005-0000-0000-0000C5030000}"/>
    <cellStyle name="_MBT管理圖表-9410_新增報表_2007預算損益表-2_Q2財測-for Acc5 3" xfId="967" xr:uid="{00000000-0005-0000-0000-0000C6030000}"/>
    <cellStyle name="_MBT管理圖表-9410_新增報表_2007預算損益表-2_Q2財測-for Acc5 3 (2)" xfId="968" xr:uid="{00000000-0005-0000-0000-0000C7030000}"/>
    <cellStyle name="_MBT管理圖表-9410_新增報表_9503合併圖表-暫結" xfId="969" xr:uid="{00000000-0005-0000-0000-0000C8030000}"/>
    <cellStyle name="_MBT管理圖表-9410_新增報表_9503合併圖表-暫結_提供TFN 9604 CFO報告檔(財測更新版)" xfId="970" xr:uid="{00000000-0005-0000-0000-0000C9030000}"/>
    <cellStyle name="_MBT管理圖表-9410_新增報表_9503合併圖表-暫結_提供TFN 9604 CFO報告檔(財測更新版)_Book1" xfId="971" xr:uid="{00000000-0005-0000-0000-0000CA030000}"/>
    <cellStyle name="_MBT管理圖表-9410_新增報表_9503合併圖表-暫結_提供TFN 9604 CFO報告檔(財測更新版)_Book2" xfId="972" xr:uid="{00000000-0005-0000-0000-0000CB030000}"/>
    <cellStyle name="_MBT管理圖表-9410_新增報表_9503合併圖表-暫結_提供TFN 9604 CFO報告檔(財測更新版)_提供TFN 9606 CFO報告檔(FIXED)" xfId="973" xr:uid="{00000000-0005-0000-0000-0000CC030000}"/>
    <cellStyle name="_MBT管理圖表-9410_新增報表_9503合併圖表-暫結_提供TFN 9604 CFO報告檔(財測更新版)_提供TFN 9607 CFO報告檔(FIXED)-new" xfId="974" xr:uid="{00000000-0005-0000-0000-0000CD030000}"/>
    <cellStyle name="_MBT管理圖表-9410_新增報表_9503合併圖表-暫結_提供TFN 9604 CFO報告檔(財測更新版)_提供TFN 9608CFO報告檔(FIXED新格式)" xfId="975" xr:uid="{00000000-0005-0000-0000-0000CE030000}"/>
    <cellStyle name="_MBT管理圖表-9410_新增報表_9503合併圖表-暫結_提供TFN 9604 CFO報告檔(財測更新版)_提供TFN 9609CFO報告檔(FIXED新格式)" xfId="976" xr:uid="{00000000-0005-0000-0000-0000CF030000}"/>
    <cellStyle name="_MBT管理圖表-9410_新增報表_9503合併圖表-暫結_提供TFN 9604 CFO報告檔(財測更新版)_提供TFN 9609CFO報告檔(FIXED新格式)-不含TTN" xfId="977" xr:uid="{00000000-0005-0000-0000-0000D0030000}"/>
    <cellStyle name="_MBT管理圖表-9410_新增報表_9503合併圖表-暫結_提供TFN 9604 CFO報告檔(財測更新版)_語音及數據價量資訊-更新" xfId="978" xr:uid="{00000000-0005-0000-0000-0000D1030000}"/>
    <cellStyle name="_MBT管理圖表-9410_新增報表_9503合併圖表-暫結_語音及數據價量資訊-更新" xfId="979" xr:uid="{00000000-0005-0000-0000-0000D2030000}"/>
    <cellStyle name="_MBT管理圖表-9410_新增報表_9503合併圖表-暫結-TO處長" xfId="980" xr:uid="{00000000-0005-0000-0000-0000D3030000}"/>
    <cellStyle name="_MBT管理圖表-9410_新增報表_9503合併圖表-暫結-TO處長_2007預算損益表" xfId="981" xr:uid="{00000000-0005-0000-0000-0000D4030000}"/>
    <cellStyle name="_MBT管理圖表-9410_新增報表_9503合併圖表-暫結-TO處長_2007預算損益表_2007預算損益表" xfId="982" xr:uid="{00000000-0005-0000-0000-0000D5030000}"/>
    <cellStyle name="_MBT管理圖表-9410_新增報表_9503合併圖表-暫結-TO處長_2007預算損益表_2007預算損益表_96年度財測-Q3~Q4" xfId="983" xr:uid="{00000000-0005-0000-0000-0000D6030000}"/>
    <cellStyle name="_MBT管理圖表-9410_新增報表_9503合併圖表-暫結-TO處長_2007預算損益表_2007預算損益表_96年度財測-Q3~Q4(to acc) (3)" xfId="984" xr:uid="{00000000-0005-0000-0000-0000D7030000}"/>
    <cellStyle name="_MBT管理圖表-9410_新增報表_9503合併圖表-暫結-TO處長_2007預算損益表_2007預算損益表_Q2財測-for Acc" xfId="985" xr:uid="{00000000-0005-0000-0000-0000D8030000}"/>
    <cellStyle name="_MBT管理圖表-9410_新增報表_9503合併圖表-暫結-TO處長_2007預算損益表_2007預算損益表_Q2財測-for Acc5 3" xfId="986" xr:uid="{00000000-0005-0000-0000-0000D9030000}"/>
    <cellStyle name="_MBT管理圖表-9410_新增報表_9503合併圖表-暫結-TO處長_2007預算損益表_2007預算損益表_Q2財測-for Acc5 3 (2)" xfId="987" xr:uid="{00000000-0005-0000-0000-0000DA030000}"/>
    <cellStyle name="_MBT管理圖表-9410_新增報表_9503合併圖表-暫結-TO處長_2007預算損益表_2007預算損益表-0124" xfId="988" xr:uid="{00000000-0005-0000-0000-0000DB030000}"/>
    <cellStyle name="_MBT管理圖表-9410_新增報表_9503合併圖表-暫結-TO處長_2007預算損益表_2007預算損益表-0124_96年度財測-Q3~Q4" xfId="989" xr:uid="{00000000-0005-0000-0000-0000DC030000}"/>
    <cellStyle name="_MBT管理圖表-9410_新增報表_9503合併圖表-暫結-TO處長_2007預算損益表_2007預算損益表-0124_96年度財測-Q3~Q4(to acc) (3)" xfId="990" xr:uid="{00000000-0005-0000-0000-0000DD030000}"/>
    <cellStyle name="_MBT管理圖表-9410_新增報表_9503合併圖表-暫結-TO處長_2007預算損益表_2007預算損益表-0124_Q2財測-for Acc" xfId="991" xr:uid="{00000000-0005-0000-0000-0000DE030000}"/>
    <cellStyle name="_MBT管理圖表-9410_新增報表_9503合併圖表-暫結-TO處長_2007預算損益表_2007預算損益表-0124_Q2財測-for Acc5 3" xfId="992" xr:uid="{00000000-0005-0000-0000-0000DF030000}"/>
    <cellStyle name="_MBT管理圖表-9410_新增報表_9503合併圖表-暫結-TO處長_2007預算損益表_2007預算損益表-0124_Q2財測-for Acc5 3 (2)" xfId="993" xr:uid="{00000000-0005-0000-0000-0000E0030000}"/>
    <cellStyle name="_MBT管理圖表-9410_新增報表_9503合併圖表-暫結-TO處長_2007預算損益表_96年度財測-Q3~Q4" xfId="994" xr:uid="{00000000-0005-0000-0000-0000E1030000}"/>
    <cellStyle name="_MBT管理圖表-9410_新增報表_9503合併圖表-暫結-TO處長_2007預算損益表_96年度財測-Q3~Q4(to acc) (3)" xfId="995" xr:uid="{00000000-0005-0000-0000-0000E2030000}"/>
    <cellStyle name="_MBT管理圖表-9410_新增報表_9503合併圖表-暫結-TO處長_2007預算損益表_Q2財測-for Acc" xfId="996" xr:uid="{00000000-0005-0000-0000-0000E3030000}"/>
    <cellStyle name="_MBT管理圖表-9410_新增報表_9503合併圖表-暫結-TO處長_2007預算損益表_Q2財測-for Acc5 3" xfId="997" xr:uid="{00000000-0005-0000-0000-0000E4030000}"/>
    <cellStyle name="_MBT管理圖表-9410_新增報表_9503合併圖表-暫結-TO處長_2007預算損益表_Q2財測-for Acc5 3 (2)" xfId="998" xr:uid="{00000000-0005-0000-0000-0000E5030000}"/>
    <cellStyle name="_MBT管理圖表-9410_新增報表_9503合併圖表-暫結-TO處長_2007預算損益表-2" xfId="999" xr:uid="{00000000-0005-0000-0000-0000E6030000}"/>
    <cellStyle name="_MBT管理圖表-9410_新增報表_9503合併圖表-暫結-TO處長_2007預算損益表-2_2007預算損益表" xfId="1000" xr:uid="{00000000-0005-0000-0000-0000E7030000}"/>
    <cellStyle name="_MBT管理圖表-9410_新增報表_9503合併圖表-暫結-TO處長_2007預算損益表-2_2007預算損益表_96年度財測-Q3~Q4" xfId="1001" xr:uid="{00000000-0005-0000-0000-0000E8030000}"/>
    <cellStyle name="_MBT管理圖表-9410_新增報表_9503合併圖表-暫結-TO處長_2007預算損益表-2_2007預算損益表_96年度財測-Q3~Q4(to acc) (3)" xfId="1002" xr:uid="{00000000-0005-0000-0000-0000E9030000}"/>
    <cellStyle name="_MBT管理圖表-9410_新增報表_9503合併圖表-暫結-TO處長_2007預算損益表-2_2007預算損益表_Q2財測-for Acc" xfId="1003" xr:uid="{00000000-0005-0000-0000-0000EA030000}"/>
    <cellStyle name="_MBT管理圖表-9410_新增報表_9503合併圖表-暫結-TO處長_2007預算損益表-2_2007預算損益表_Q2財測-for Acc5 3" xfId="1004" xr:uid="{00000000-0005-0000-0000-0000EB030000}"/>
    <cellStyle name="_MBT管理圖表-9410_新增報表_9503合併圖表-暫結-TO處長_2007預算損益表-2_2007預算損益表_Q2財測-for Acc5 3 (2)" xfId="1005" xr:uid="{00000000-0005-0000-0000-0000EC030000}"/>
    <cellStyle name="_MBT管理圖表-9410_新增報表_9503合併圖表-暫結-TO處長_2007預算損益表-2_2007預算損益表-0124" xfId="1006" xr:uid="{00000000-0005-0000-0000-0000ED030000}"/>
    <cellStyle name="_MBT管理圖表-9410_新增報表_9503合併圖表-暫結-TO處長_2007預算損益表-2_2007預算損益表-0124_96年度財測-Q3~Q4" xfId="1007" xr:uid="{00000000-0005-0000-0000-0000EE030000}"/>
    <cellStyle name="_MBT管理圖表-9410_新增報表_9503合併圖表-暫結-TO處長_2007預算損益表-2_2007預算損益表-0124_96年度財測-Q3~Q4(to acc) (3)" xfId="1008" xr:uid="{00000000-0005-0000-0000-0000EF030000}"/>
    <cellStyle name="_MBT管理圖表-9410_新增報表_9503合併圖表-暫結-TO處長_2007預算損益表-2_2007預算損益表-0124_Q2財測-for Acc" xfId="1009" xr:uid="{00000000-0005-0000-0000-0000F0030000}"/>
    <cellStyle name="_MBT管理圖表-9410_新增報表_9503合併圖表-暫結-TO處長_2007預算損益表-2_2007預算損益表-0124_Q2財測-for Acc5 3" xfId="1010" xr:uid="{00000000-0005-0000-0000-0000F1030000}"/>
    <cellStyle name="_MBT管理圖表-9410_新增報表_9503合併圖表-暫結-TO處長_2007預算損益表-2_2007預算損益表-0124_Q2財測-for Acc5 3 (2)" xfId="1011" xr:uid="{00000000-0005-0000-0000-0000F2030000}"/>
    <cellStyle name="_MBT管理圖表-9410_新增報表_9503合併圖表-暫結-TO處長_2007預算損益表-2_96年度財測-Q3~Q4" xfId="1012" xr:uid="{00000000-0005-0000-0000-0000F3030000}"/>
    <cellStyle name="_MBT管理圖表-9410_新增報表_9503合併圖表-暫結-TO處長_2007預算損益表-2_96年度財測-Q3~Q4(to acc) (3)" xfId="1013" xr:uid="{00000000-0005-0000-0000-0000F4030000}"/>
    <cellStyle name="_MBT管理圖表-9410_新增報表_9503合併圖表-暫結-TO處長_2007預算損益表-2_Q2財測-for Acc" xfId="1014" xr:uid="{00000000-0005-0000-0000-0000F5030000}"/>
    <cellStyle name="_MBT管理圖表-9410_新增報表_9503合併圖表-暫結-TO處長_2007預算損益表-2_Q2財測-for Acc5 3" xfId="1015" xr:uid="{00000000-0005-0000-0000-0000F6030000}"/>
    <cellStyle name="_MBT管理圖表-9410_新增報表_9503合併圖表-暫結-TO處長_2007預算損益表-2_Q2財測-for Acc5 3 (2)" xfId="1016" xr:uid="{00000000-0005-0000-0000-0000F7030000}"/>
    <cellStyle name="_MBT管理圖表-9410_新增報表_9503合併圖表-暫結-TO處長_96年度財測-Q3~Q4" xfId="1017" xr:uid="{00000000-0005-0000-0000-0000F8030000}"/>
    <cellStyle name="_MBT管理圖表-9410_新增報表_9503合併圖表-暫結-TO處長_96年度財測-Q3~Q4(to acc) (3)" xfId="1018" xr:uid="{00000000-0005-0000-0000-0000F9030000}"/>
    <cellStyle name="_MBT管理圖表-9410_新增報表_9503合併圖表-暫結-TO處長_Q2財測-for Acc" xfId="1019" xr:uid="{00000000-0005-0000-0000-0000FA030000}"/>
    <cellStyle name="_MBT管理圖表-9410_新增報表_9503合併圖表-暫結-TO處長_Q2財測-for Acc5 3" xfId="1020" xr:uid="{00000000-0005-0000-0000-0000FB030000}"/>
    <cellStyle name="_MBT管理圖表-9410_新增報表_9503合併圖表-暫結-TO處長_Q2財測-for Acc5 3 (2)" xfId="1021" xr:uid="{00000000-0005-0000-0000-0000FC030000}"/>
    <cellStyle name="_MBT管理圖表-9410_新增報表_9503合併圖表-暫結-TO處長_提供TFN 9604 CFO報告檔(財測更新版)" xfId="1022" xr:uid="{00000000-0005-0000-0000-0000FD030000}"/>
    <cellStyle name="_MBT管理圖表-9410_新增報表_9503合併圖表-暫結-TO處長_提供TFN 9604 CFO報告檔(財測更新版)_Book1" xfId="1023" xr:uid="{00000000-0005-0000-0000-0000FE030000}"/>
    <cellStyle name="_MBT管理圖表-9410_新增報表_9503合併圖表-暫結-TO處長_提供TFN 9604 CFO報告檔(財測更新版)_Book2" xfId="1024" xr:uid="{00000000-0005-0000-0000-0000FF030000}"/>
    <cellStyle name="_MBT管理圖表-9410_新增報表_9503合併圖表-暫結-TO處長_提供TFN 9604 CFO報告檔(財測更新版)_提供TFN 9606 CFO報告檔(FIXED)" xfId="1025" xr:uid="{00000000-0005-0000-0000-000000040000}"/>
    <cellStyle name="_MBT管理圖表-9410_新增報表_9503合併圖表-暫結-TO處長_提供TFN 9604 CFO報告檔(財測更新版)_提供TFN 9607 CFO報告檔(FIXED)-new" xfId="1026" xr:uid="{00000000-0005-0000-0000-000001040000}"/>
    <cellStyle name="_MBT管理圖表-9410_新增報表_9503合併圖表-暫結-TO處長_提供TFN 9604 CFO報告檔(財測更新版)_提供TFN 9608CFO報告檔(FIXED新格式)" xfId="1027" xr:uid="{00000000-0005-0000-0000-000002040000}"/>
    <cellStyle name="_MBT管理圖表-9410_新增報表_9503合併圖表-暫結-TO處長_提供TFN 9604 CFO報告檔(財測更新版)_提供TFN 9609CFO報告檔(FIXED新格式)" xfId="1028" xr:uid="{00000000-0005-0000-0000-000003040000}"/>
    <cellStyle name="_MBT管理圖表-9410_新增報表_9503合併圖表-暫結-TO處長_提供TFN 9604 CFO報告檔(財測更新版)_提供TFN 9609CFO報告檔(FIXED新格式)-不含TTN" xfId="1029" xr:uid="{00000000-0005-0000-0000-000004040000}"/>
    <cellStyle name="_MBT管理圖表-9410_新增報表_9503合併圖表-暫結-TO處長_提供TFN 9604 CFO報告檔(財測更新版)_語音及數據價量資訊-更新" xfId="1030" xr:uid="{00000000-0005-0000-0000-000005040000}"/>
    <cellStyle name="_MBT管理圖表-9410_新增報表_9503合併圖表-暫結-TO處長_語音及數據價量資訊-更新" xfId="1031" xr:uid="{00000000-0005-0000-0000-000006040000}"/>
    <cellStyle name="_MBT管理圖表-9410_新增報表_950406-9503合併圖表-暫結-TO處長" xfId="1032" xr:uid="{00000000-0005-0000-0000-000007040000}"/>
    <cellStyle name="_MBT管理圖表-9410_新增報表_950406-9503合併圖表-暫結-TO處長_2007預算損益表" xfId="1033" xr:uid="{00000000-0005-0000-0000-000008040000}"/>
    <cellStyle name="_MBT管理圖表-9410_新增報表_950406-9503合併圖表-暫結-TO處長_2007預算損益表_2007預算損益表" xfId="1034" xr:uid="{00000000-0005-0000-0000-000009040000}"/>
    <cellStyle name="_MBT管理圖表-9410_新增報表_950406-9503合併圖表-暫結-TO處長_2007預算損益表_2007預算損益表_96年度財測-Q3~Q4" xfId="1035" xr:uid="{00000000-0005-0000-0000-00000A040000}"/>
    <cellStyle name="_MBT管理圖表-9410_新增報表_950406-9503合併圖表-暫結-TO處長_2007預算損益表_2007預算損益表_96年度財測-Q3~Q4(to acc) (3)" xfId="1036" xr:uid="{00000000-0005-0000-0000-00000B040000}"/>
    <cellStyle name="_MBT管理圖表-9410_新增報表_950406-9503合併圖表-暫結-TO處長_2007預算損益表_2007預算損益表_Q2財測-for Acc" xfId="1037" xr:uid="{00000000-0005-0000-0000-00000C040000}"/>
    <cellStyle name="_MBT管理圖表-9410_新增報表_950406-9503合併圖表-暫結-TO處長_2007預算損益表_2007預算損益表_Q2財測-for Acc5 3" xfId="1038" xr:uid="{00000000-0005-0000-0000-00000D040000}"/>
    <cellStyle name="_MBT管理圖表-9410_新增報表_950406-9503合併圖表-暫結-TO處長_2007預算損益表_2007預算損益表_Q2財測-for Acc5 3 (2)" xfId="1039" xr:uid="{00000000-0005-0000-0000-00000E040000}"/>
    <cellStyle name="_MBT管理圖表-9410_新增報表_950406-9503合併圖表-暫結-TO處長_2007預算損益表_2007預算損益表-0124" xfId="1040" xr:uid="{00000000-0005-0000-0000-00000F040000}"/>
    <cellStyle name="_MBT管理圖表-9410_新增報表_950406-9503合併圖表-暫結-TO處長_2007預算損益表_2007預算損益表-0124_96年度財測-Q3~Q4" xfId="1041" xr:uid="{00000000-0005-0000-0000-000010040000}"/>
    <cellStyle name="_MBT管理圖表-9410_新增報表_950406-9503合併圖表-暫結-TO處長_2007預算損益表_2007預算損益表-0124_96年度財測-Q3~Q4(to acc) (3)" xfId="1042" xr:uid="{00000000-0005-0000-0000-000011040000}"/>
    <cellStyle name="_MBT管理圖表-9410_新增報表_950406-9503合併圖表-暫結-TO處長_2007預算損益表_2007預算損益表-0124_Q2財測-for Acc" xfId="1043" xr:uid="{00000000-0005-0000-0000-000012040000}"/>
    <cellStyle name="_MBT管理圖表-9410_新增報表_950406-9503合併圖表-暫結-TO處長_2007預算損益表_2007預算損益表-0124_Q2財測-for Acc5 3" xfId="1044" xr:uid="{00000000-0005-0000-0000-000013040000}"/>
    <cellStyle name="_MBT管理圖表-9410_新增報表_950406-9503合併圖表-暫結-TO處長_2007預算損益表_2007預算損益表-0124_Q2財測-for Acc5 3 (2)" xfId="1045" xr:uid="{00000000-0005-0000-0000-000014040000}"/>
    <cellStyle name="_MBT管理圖表-9410_新增報表_950406-9503合併圖表-暫結-TO處長_2007預算損益表_96年度財測-Q3~Q4" xfId="1046" xr:uid="{00000000-0005-0000-0000-000015040000}"/>
    <cellStyle name="_MBT管理圖表-9410_新增報表_950406-9503合併圖表-暫結-TO處長_2007預算損益表_96年度財測-Q3~Q4(to acc) (3)" xfId="1047" xr:uid="{00000000-0005-0000-0000-000016040000}"/>
    <cellStyle name="_MBT管理圖表-9410_新增報表_950406-9503合併圖表-暫結-TO處長_2007預算損益表_Q2財測-for Acc" xfId="1048" xr:uid="{00000000-0005-0000-0000-000017040000}"/>
    <cellStyle name="_MBT管理圖表-9410_新增報表_950406-9503合併圖表-暫結-TO處長_2007預算損益表_Q2財測-for Acc5 3" xfId="1049" xr:uid="{00000000-0005-0000-0000-000018040000}"/>
    <cellStyle name="_MBT管理圖表-9410_新增報表_950406-9503合併圖表-暫結-TO處長_2007預算損益表_Q2財測-for Acc5 3 (2)" xfId="1050" xr:uid="{00000000-0005-0000-0000-000019040000}"/>
    <cellStyle name="_MBT管理圖表-9410_新增報表_950406-9503合併圖表-暫結-TO處長_2007預算損益表-2" xfId="1051" xr:uid="{00000000-0005-0000-0000-00001A040000}"/>
    <cellStyle name="_MBT管理圖表-9410_新增報表_950406-9503合併圖表-暫結-TO處長_2007預算損益表-2_2007預算損益表" xfId="1052" xr:uid="{00000000-0005-0000-0000-00001B040000}"/>
    <cellStyle name="_MBT管理圖表-9410_新增報表_950406-9503合併圖表-暫結-TO處長_2007預算損益表-2_2007預算損益表_96年度財測-Q3~Q4" xfId="1053" xr:uid="{00000000-0005-0000-0000-00001C040000}"/>
    <cellStyle name="_MBT管理圖表-9410_新增報表_950406-9503合併圖表-暫結-TO處長_2007預算損益表-2_2007預算損益表_96年度財測-Q3~Q4(to acc) (3)" xfId="1054" xr:uid="{00000000-0005-0000-0000-00001D040000}"/>
    <cellStyle name="_MBT管理圖表-9410_新增報表_950406-9503合併圖表-暫結-TO處長_2007預算損益表-2_2007預算損益表_Q2財測-for Acc" xfId="1055" xr:uid="{00000000-0005-0000-0000-00001E040000}"/>
    <cellStyle name="_MBT管理圖表-9410_新增報表_950406-9503合併圖表-暫結-TO處長_2007預算損益表-2_2007預算損益表_Q2財測-for Acc5 3" xfId="1056" xr:uid="{00000000-0005-0000-0000-00001F040000}"/>
    <cellStyle name="_MBT管理圖表-9410_新增報表_950406-9503合併圖表-暫結-TO處長_2007預算損益表-2_2007預算損益表_Q2財測-for Acc5 3 (2)" xfId="1057" xr:uid="{00000000-0005-0000-0000-000020040000}"/>
    <cellStyle name="_MBT管理圖表-9410_新增報表_950406-9503合併圖表-暫結-TO處長_2007預算損益表-2_2007預算損益表-0124" xfId="1058" xr:uid="{00000000-0005-0000-0000-000021040000}"/>
    <cellStyle name="_MBT管理圖表-9410_新增報表_950406-9503合併圖表-暫結-TO處長_2007預算損益表-2_2007預算損益表-0124_96年度財測-Q3~Q4" xfId="1059" xr:uid="{00000000-0005-0000-0000-000022040000}"/>
    <cellStyle name="_MBT管理圖表-9410_新增報表_950406-9503合併圖表-暫結-TO處長_2007預算損益表-2_2007預算損益表-0124_96年度財測-Q3~Q4(to acc) (3)" xfId="1060" xr:uid="{00000000-0005-0000-0000-000023040000}"/>
    <cellStyle name="_MBT管理圖表-9410_新增報表_950406-9503合併圖表-暫結-TO處長_2007預算損益表-2_2007預算損益表-0124_Q2財測-for Acc" xfId="1061" xr:uid="{00000000-0005-0000-0000-000024040000}"/>
    <cellStyle name="_MBT管理圖表-9410_新增報表_950406-9503合併圖表-暫結-TO處長_2007預算損益表-2_2007預算損益表-0124_Q2財測-for Acc5 3" xfId="1062" xr:uid="{00000000-0005-0000-0000-000025040000}"/>
    <cellStyle name="_MBT管理圖表-9410_新增報表_950406-9503合併圖表-暫結-TO處長_2007預算損益表-2_2007預算損益表-0124_Q2財測-for Acc5 3 (2)" xfId="1063" xr:uid="{00000000-0005-0000-0000-000026040000}"/>
    <cellStyle name="_MBT管理圖表-9410_新增報表_950406-9503合併圖表-暫結-TO處長_2007預算損益表-2_96年度財測-Q3~Q4" xfId="1064" xr:uid="{00000000-0005-0000-0000-000027040000}"/>
    <cellStyle name="_MBT管理圖表-9410_新增報表_950406-9503合併圖表-暫結-TO處長_2007預算損益表-2_96年度財測-Q3~Q4(to acc) (3)" xfId="1065" xr:uid="{00000000-0005-0000-0000-000028040000}"/>
    <cellStyle name="_MBT管理圖表-9410_新增報表_950406-9503合併圖表-暫結-TO處長_2007預算損益表-2_Q2財測-for Acc" xfId="1066" xr:uid="{00000000-0005-0000-0000-000029040000}"/>
    <cellStyle name="_MBT管理圖表-9410_新增報表_950406-9503合併圖表-暫結-TO處長_2007預算損益表-2_Q2財測-for Acc5 3" xfId="1067" xr:uid="{00000000-0005-0000-0000-00002A040000}"/>
    <cellStyle name="_MBT管理圖表-9410_新增報表_950406-9503合併圖表-暫結-TO處長_2007預算損益表-2_Q2財測-for Acc5 3 (2)" xfId="1068" xr:uid="{00000000-0005-0000-0000-00002B040000}"/>
    <cellStyle name="_MBT管理圖表-9410_新增報表_950406-9503合併圖表-暫結-TO處長_96年度財測-Q3~Q4" xfId="1069" xr:uid="{00000000-0005-0000-0000-00002C040000}"/>
    <cellStyle name="_MBT管理圖表-9410_新增報表_950406-9503合併圖表-暫結-TO處長_96年度財測-Q3~Q4(to acc) (3)" xfId="1070" xr:uid="{00000000-0005-0000-0000-00002D040000}"/>
    <cellStyle name="_MBT管理圖表-9410_新增報表_950406-9503合併圖表-暫結-TO處長_Q2財測-for Acc" xfId="1071" xr:uid="{00000000-0005-0000-0000-00002E040000}"/>
    <cellStyle name="_MBT管理圖表-9410_新增報表_950406-9503合併圖表-暫結-TO處長_Q2財測-for Acc5 3" xfId="1072" xr:uid="{00000000-0005-0000-0000-00002F040000}"/>
    <cellStyle name="_MBT管理圖表-9410_新增報表_950406-9503合併圖表-暫結-TO處長_Q2財測-for Acc5 3 (2)" xfId="1073" xr:uid="{00000000-0005-0000-0000-000030040000}"/>
    <cellStyle name="_MBT管理圖表-9410_新增報表_950406-9503合併圖表-暫結-TO處長_提供TFN 9604 CFO報告檔(財測更新版)" xfId="1074" xr:uid="{00000000-0005-0000-0000-000031040000}"/>
    <cellStyle name="_MBT管理圖表-9410_新增報表_950406-9503合併圖表-暫結-TO處長_提供TFN 9604 CFO報告檔(財測更新版)_Book1" xfId="1075" xr:uid="{00000000-0005-0000-0000-000032040000}"/>
    <cellStyle name="_MBT管理圖表-9410_新增報表_950406-9503合併圖表-暫結-TO處長_提供TFN 9604 CFO報告檔(財測更新版)_Book2" xfId="1076" xr:uid="{00000000-0005-0000-0000-000033040000}"/>
    <cellStyle name="_MBT管理圖表-9410_新增報表_950406-9503合併圖表-暫結-TO處長_提供TFN 9604 CFO報告檔(財測更新版)_提供TFN 9606 CFO報告檔(FIXED)" xfId="1077" xr:uid="{00000000-0005-0000-0000-000034040000}"/>
    <cellStyle name="_MBT管理圖表-9410_新增報表_950406-9503合併圖表-暫結-TO處長_提供TFN 9604 CFO報告檔(財測更新版)_提供TFN 9607 CFO報告檔(FIXED)-new" xfId="1078" xr:uid="{00000000-0005-0000-0000-000035040000}"/>
    <cellStyle name="_MBT管理圖表-9410_新增報表_950406-9503合併圖表-暫結-TO處長_提供TFN 9604 CFO報告檔(財測更新版)_提供TFN 9608CFO報告檔(FIXED新格式)" xfId="1079" xr:uid="{00000000-0005-0000-0000-000036040000}"/>
    <cellStyle name="_MBT管理圖表-9410_新增報表_950406-9503合併圖表-暫結-TO處長_提供TFN 9604 CFO報告檔(財測更新版)_提供TFN 9609CFO報告檔(FIXED新格式)" xfId="1080" xr:uid="{00000000-0005-0000-0000-000037040000}"/>
    <cellStyle name="_MBT管理圖表-9410_新增報表_950406-9503合併圖表-暫結-TO處長_提供TFN 9604 CFO報告檔(財測更新版)_提供TFN 9609CFO報告檔(FIXED新格式)-不含TTN" xfId="1081" xr:uid="{00000000-0005-0000-0000-000038040000}"/>
    <cellStyle name="_MBT管理圖表-9410_新增報表_950406-9503合併圖表-暫結-TO處長_提供TFN 9604 CFO報告檔(財測更新版)_語音及數據價量資訊-更新" xfId="1082" xr:uid="{00000000-0005-0000-0000-000039040000}"/>
    <cellStyle name="_MBT管理圖表-9410_新增報表_950406-9503合併圖表-暫結-TO處長_語音及數據價量資訊-更新" xfId="1083" xr:uid="{00000000-0005-0000-0000-00003A040000}"/>
    <cellStyle name="_MBT管理圖表-9410_新增報表_9504合併圖表-暫結-新增圖表" xfId="1084" xr:uid="{00000000-0005-0000-0000-00003B040000}"/>
    <cellStyle name="_MBT管理圖表-9410_新增報表_9504合併圖表-暫結-新增圖表_提供TFN 9604 CFO報告檔(財測更新版)" xfId="1085" xr:uid="{00000000-0005-0000-0000-00003C040000}"/>
    <cellStyle name="_MBT管理圖表-9410_新增報表_9504合併圖表-暫結-新增圖表_提供TFN 9604 CFO報告檔(財測更新版)_Book1" xfId="1086" xr:uid="{00000000-0005-0000-0000-00003D040000}"/>
    <cellStyle name="_MBT管理圖表-9410_新增報表_9504合併圖表-暫結-新增圖表_提供TFN 9604 CFO報告檔(財測更新版)_Book2" xfId="1087" xr:uid="{00000000-0005-0000-0000-00003E040000}"/>
    <cellStyle name="_MBT管理圖表-9410_新增報表_9504合併圖表-暫結-新增圖表_提供TFN 9604 CFO報告檔(財測更新版)_提供TFN 9606 CFO報告檔(FIXED)" xfId="1088" xr:uid="{00000000-0005-0000-0000-00003F040000}"/>
    <cellStyle name="_MBT管理圖表-9410_新增報表_9504合併圖表-暫結-新增圖表_提供TFN 9604 CFO報告檔(財測更新版)_提供TFN 9607 CFO報告檔(FIXED)-new" xfId="1089" xr:uid="{00000000-0005-0000-0000-000040040000}"/>
    <cellStyle name="_MBT管理圖表-9410_新增報表_9504合併圖表-暫結-新增圖表_提供TFN 9604 CFO報告檔(財測更新版)_提供TFN 9608CFO報告檔(FIXED新格式)" xfId="1090" xr:uid="{00000000-0005-0000-0000-000041040000}"/>
    <cellStyle name="_MBT管理圖表-9410_新增報表_9504合併圖表-暫結-新增圖表_提供TFN 9604 CFO報告檔(財測更新版)_提供TFN 9609CFO報告檔(FIXED新格式)" xfId="1091" xr:uid="{00000000-0005-0000-0000-000042040000}"/>
    <cellStyle name="_MBT管理圖表-9410_新增報表_9504合併圖表-暫結-新增圖表_提供TFN 9604 CFO報告檔(財測更新版)_提供TFN 9609CFO報告檔(FIXED新格式)-不含TTN" xfId="1092" xr:uid="{00000000-0005-0000-0000-000043040000}"/>
    <cellStyle name="_MBT管理圖表-9410_新增報表_9504合併圖表-暫結-新增圖表_提供TFN 9604 CFO報告檔(財測更新版)_語音及數據價量資訊-更新" xfId="1093" xr:uid="{00000000-0005-0000-0000-000044040000}"/>
    <cellStyle name="_MBT管理圖表-9410_新增報表_9504合併圖表-暫結-新增圖表_語音及數據價量資訊-更新" xfId="1094" xr:uid="{00000000-0005-0000-0000-000045040000}"/>
    <cellStyle name="_MBT管理圖表-9410_新增報表_96年度財測-Q3~Q4" xfId="1095" xr:uid="{00000000-0005-0000-0000-000046040000}"/>
    <cellStyle name="_MBT管理圖表-9410_新增報表_96年度財測-Q3~Q4(to acc) (3)" xfId="1096" xr:uid="{00000000-0005-0000-0000-000047040000}"/>
    <cellStyle name="_MBT管理圖表-9410_新增報表_Q2財測-for Acc" xfId="1097" xr:uid="{00000000-0005-0000-0000-000048040000}"/>
    <cellStyle name="_MBT管理圖表-9410_新增報表_Q2財測-for Acc5 3" xfId="1098" xr:uid="{00000000-0005-0000-0000-000049040000}"/>
    <cellStyle name="_MBT管理圖表-9410_新增報表_Q2財測-for Acc5 3 (2)" xfId="1099" xr:uid="{00000000-0005-0000-0000-00004A040000}"/>
    <cellStyle name="_MBT管理圖表-9410_新增報表_提供TFN 9604 CFO報告檔(財測更新版)" xfId="1100" xr:uid="{00000000-0005-0000-0000-00004B040000}"/>
    <cellStyle name="_MBT管理圖表-9410_新增報表_提供TFN 9604 CFO報告檔(財測更新版)_Book1" xfId="1101" xr:uid="{00000000-0005-0000-0000-00004C040000}"/>
    <cellStyle name="_MBT管理圖表-9410_新增報表_提供TFN 9604 CFO報告檔(財測更新版)_Book2" xfId="1102" xr:uid="{00000000-0005-0000-0000-00004D040000}"/>
    <cellStyle name="_MBT管理圖表-9410_新增報表_提供TFN 9604 CFO報告檔(財測更新版)_提供TFN 9606 CFO報告檔(FIXED)" xfId="1103" xr:uid="{00000000-0005-0000-0000-00004E040000}"/>
    <cellStyle name="_MBT管理圖表-9410_新增報表_提供TFN 9604 CFO報告檔(財測更新版)_提供TFN 9607 CFO報告檔(FIXED)-new" xfId="1104" xr:uid="{00000000-0005-0000-0000-00004F040000}"/>
    <cellStyle name="_MBT管理圖表-9410_新增報表_提供TFN 9604 CFO報告檔(財測更新版)_提供TFN 9608CFO報告檔(FIXED新格式)" xfId="1105" xr:uid="{00000000-0005-0000-0000-000050040000}"/>
    <cellStyle name="_MBT管理圖表-9410_新增報表_提供TFN 9604 CFO報告檔(財測更新版)_提供TFN 9609CFO報告檔(FIXED新格式)" xfId="1106" xr:uid="{00000000-0005-0000-0000-000051040000}"/>
    <cellStyle name="_MBT管理圖表-9410_新增報表_提供TFN 9604 CFO報告檔(財測更新版)_提供TFN 9609CFO報告檔(FIXED新格式)-不含TTN" xfId="1107" xr:uid="{00000000-0005-0000-0000-000052040000}"/>
    <cellStyle name="_MBT管理圖表-9410_新增報表_提供TFN 9604 CFO報告檔(財測更新版)_語音及數據價量資訊-更新" xfId="1108" xr:uid="{00000000-0005-0000-0000-000053040000}"/>
    <cellStyle name="_MBT管理圖表-9410_新增報表_語音及數據價量資訊-更新" xfId="1109" xr:uid="{00000000-0005-0000-0000-000054040000}"/>
    <cellStyle name="_MBT管理圖表-9410_新增報表_複本 9507合併圖表-暫結1" xfId="1110" xr:uid="{00000000-0005-0000-0000-000055040000}"/>
    <cellStyle name="_MBT管理圖表-9410_新增報表_複本 9507合併圖表-暫結1_提供TFN 9604 CFO報告檔(財測更新版)" xfId="1111" xr:uid="{00000000-0005-0000-0000-000056040000}"/>
    <cellStyle name="_MBT管理圖表-9410_新增報表_複本 9507合併圖表-暫結1_提供TFN 9604 CFO報告檔(財測更新版)_Book1" xfId="1112" xr:uid="{00000000-0005-0000-0000-000057040000}"/>
    <cellStyle name="_MBT管理圖表-9410_新增報表_複本 9507合併圖表-暫結1_提供TFN 9604 CFO報告檔(財測更新版)_Book2" xfId="1113" xr:uid="{00000000-0005-0000-0000-000058040000}"/>
    <cellStyle name="_MBT管理圖表-9410_新增報表_複本 9507合併圖表-暫結1_提供TFN 9604 CFO報告檔(財測更新版)_提供TFN 9606 CFO報告檔(FIXED)" xfId="1114" xr:uid="{00000000-0005-0000-0000-000059040000}"/>
    <cellStyle name="_MBT管理圖表-9410_新增報表_複本 9507合併圖表-暫結1_提供TFN 9604 CFO報告檔(財測更新版)_提供TFN 9607 CFO報告檔(FIXED)-new" xfId="1115" xr:uid="{00000000-0005-0000-0000-00005A040000}"/>
    <cellStyle name="_MBT管理圖表-9410_新增報表_複本 9507合併圖表-暫結1_提供TFN 9604 CFO報告檔(財測更新版)_提供TFN 9608CFO報告檔(FIXED新格式)" xfId="1116" xr:uid="{00000000-0005-0000-0000-00005B040000}"/>
    <cellStyle name="_MBT管理圖表-9410_新增報表_複本 9507合併圖表-暫結1_提供TFN 9604 CFO報告檔(財測更新版)_提供TFN 9609CFO報告檔(FIXED新格式)" xfId="1117" xr:uid="{00000000-0005-0000-0000-00005C040000}"/>
    <cellStyle name="_MBT管理圖表-9410_新增報表_複本 9507合併圖表-暫結1_提供TFN 9604 CFO報告檔(財測更新版)_提供TFN 9609CFO報告檔(FIXED新格式)-不含TTN" xfId="1118" xr:uid="{00000000-0005-0000-0000-00005D040000}"/>
    <cellStyle name="_MBT管理圖表-9410_新增報表_複本 9507合併圖表-暫結1_提供TFN 9604 CFO報告檔(財測更新版)_語音及數據價量資訊-更新" xfId="1119" xr:uid="{00000000-0005-0000-0000-00005E040000}"/>
    <cellStyle name="_MBT管理圖表-9410_新增報表_複本 9507合併圖表-暫結1_語音及數據價量資訊-更新" xfId="1120" xr:uid="{00000000-0005-0000-0000-00005F040000}"/>
    <cellStyle name="_MBT管理圖表-9410_語音及數據價量資訊-更新" xfId="1121" xr:uid="{00000000-0005-0000-0000-000060040000}"/>
    <cellStyle name="_TAT管理圖表-圖9405暫結" xfId="1122" xr:uid="{00000000-0005-0000-0000-000061040000}"/>
    <cellStyle name="0,0_x000d__x000a_NA_x000d__x000a_" xfId="1123" xr:uid="{00000000-0005-0000-0000-000062040000}"/>
    <cellStyle name="000,s" xfId="1124" xr:uid="{00000000-0005-0000-0000-000063040000}"/>
    <cellStyle name="-000,s" xfId="1125" xr:uid="{00000000-0005-0000-0000-000064040000}"/>
    <cellStyle name="args.style" xfId="1126" xr:uid="{00000000-0005-0000-0000-000065040000}"/>
    <cellStyle name="Blue Inputs" xfId="1127" xr:uid="{00000000-0005-0000-0000-000066040000}"/>
    <cellStyle name="Calc Currency (0)" xfId="1128" xr:uid="{00000000-0005-0000-0000-000067040000}"/>
    <cellStyle name="Comma [0]_Kate Tariff" xfId="1129" xr:uid="{00000000-0005-0000-0000-000068040000}"/>
    <cellStyle name="Comma_Kate Tariff" xfId="1130" xr:uid="{00000000-0005-0000-0000-000069040000}"/>
    <cellStyle name="Copied" xfId="1131" xr:uid="{00000000-0005-0000-0000-00006A040000}"/>
    <cellStyle name="Currency [0]_Kate Tariff" xfId="1132" xr:uid="{00000000-0005-0000-0000-00006B040000}"/>
    <cellStyle name="Currency_assumptions" xfId="1133" xr:uid="{00000000-0005-0000-0000-00006C040000}"/>
    <cellStyle name="Entered" xfId="1134" xr:uid="{00000000-0005-0000-0000-00006D040000}"/>
    <cellStyle name="Euro" xfId="1135" xr:uid="{00000000-0005-0000-0000-00006E040000}"/>
    <cellStyle name="Grey" xfId="1136" xr:uid="{00000000-0005-0000-0000-00006F040000}"/>
    <cellStyle name="Header1" xfId="1137" xr:uid="{00000000-0005-0000-0000-000070040000}"/>
    <cellStyle name="Header2" xfId="1138" xr:uid="{00000000-0005-0000-0000-000071040000}"/>
    <cellStyle name="HEADINGS" xfId="1139" xr:uid="{00000000-0005-0000-0000-000072040000}"/>
    <cellStyle name="HEADINGSTOP" xfId="1140" xr:uid="{00000000-0005-0000-0000-000073040000}"/>
    <cellStyle name="Input [yellow]" xfId="1141" xr:uid="{00000000-0005-0000-0000-000074040000}"/>
    <cellStyle name="Input cells" xfId="1142" xr:uid="{00000000-0005-0000-0000-000075040000}"/>
    <cellStyle name="JOAN" xfId="1143" xr:uid="{00000000-0005-0000-0000-000076040000}"/>
    <cellStyle name="Normal - Style1" xfId="1144" xr:uid="{00000000-0005-0000-0000-000077040000}"/>
    <cellStyle name="Normal_#10-Headcount" xfId="1145" xr:uid="{00000000-0005-0000-0000-000078040000}"/>
    <cellStyle name="per.style" xfId="1146" xr:uid="{00000000-0005-0000-0000-000079040000}"/>
    <cellStyle name="Percent [2]" xfId="1147" xr:uid="{00000000-0005-0000-0000-00007A040000}"/>
    <cellStyle name="regstoresfromspecstores" xfId="1148" xr:uid="{00000000-0005-0000-0000-00007B040000}"/>
    <cellStyle name="RevList" xfId="1149" xr:uid="{00000000-0005-0000-0000-00007C040000}"/>
    <cellStyle name="SHADEDSTORES" xfId="1150" xr:uid="{00000000-0005-0000-0000-00007D040000}"/>
    <cellStyle name="specstores" xfId="1151" xr:uid="{00000000-0005-0000-0000-00007E040000}"/>
    <cellStyle name="Standard_Sheet1" xfId="1152" xr:uid="{00000000-0005-0000-0000-00007F040000}"/>
    <cellStyle name="Subtotal" xfId="1153" xr:uid="{00000000-0005-0000-0000-000080040000}"/>
    <cellStyle name="W鄣rung [0]_cashflow (2)" xfId="1154" xr:uid="{00000000-0005-0000-0000-000081040000}"/>
    <cellStyle name="W鄣rung_cashflow (2)" xfId="1155" xr:uid="{00000000-0005-0000-0000-000082040000}"/>
    <cellStyle name="一般" xfId="0" builtinId="0"/>
    <cellStyle name="一般 3" xfId="1156" xr:uid="{00000000-0005-0000-0000-000084040000}"/>
    <cellStyle name="千分位 2" xfId="1157" xr:uid="{00000000-0005-0000-0000-000085040000}"/>
    <cellStyle name="貨幣[0]_Dialog2" xfId="1158" xr:uid="{00000000-0005-0000-0000-000086040000}"/>
    <cellStyle name="樣式 1" xfId="1159" xr:uid="{00000000-0005-0000-0000-000087040000}"/>
    <cellStyle name="樣式 2" xfId="1160" xr:uid="{00000000-0005-0000-0000-000088040000}"/>
    <cellStyle name="隨後的超連結_2004 追溯後管理報表" xfId="1161" xr:uid="{00000000-0005-0000-0000-0000890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20316;&#26989;&#21312;\&#22577;&#34920;&#39006;\&#20998;&#26512;&#22577;&#34920;\&#37559;&#21806;&#20998;&#2651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Program%20Files\My%20Documents\Ellisa\accounting\9FORECAST-920926-&#21246;&#36001;&#22577;&#25976;(9&#26376;&#35519;&#25972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TEMP\&#20854;&#20182;&#36958;&#24310;&#36027;&#29992;9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38928;&#31639;&#22577;&#34920;\2006&#24180;&#38928;&#31639;\&#26371;&#35336;&#23560;&#29992;\&#22577;&#34920;&#32068;\&#38263;&#30701;&#26399;&#25237;&#36039;&#38928;&#31639;&#27284;(&#33775;&#20449;&#36681;&#30701;&#25237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38928;&#31639;&#22577;&#34920;\2004&#24180;&#38928;&#31639;\&#32034;&#24341;&#21312;\&#22522;&#26412;&#36039;&#26009;&#21312;\&#22522;&#26412;&#36039;&#26009;&#272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WINDOWS\Temporary%20Internet%20Files\OLK6271\WINDOWS\TEMP\Budget\Data%20for%20shareholder\TAT\2001Bgt_Sys_T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NSITY\SENS_N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TCCAD\&#36001;&#29986;&#30446;&#37636;\&#20986;&#21806;FA&#26126;&#32048;\92&#24180;&#24230;\&#34389;&#20221;FA&#26126;&#32048;-YT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TEMP\Temporary%20Internet%20Files\OLK3\&#25237;&#25269;&#38928;&#20272;-&#32654;&#320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經銷"/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大眾"/>
      <sheetName val="合約GD"/>
      <sheetName val="銷售分析"/>
      <sheetName val="DS-達成圖"/>
      <sheetName val="集團與TFN損益交易-9606當月"/>
      <sheetName val="CSMO 原因"/>
      <sheetName val="CSMO 案件類型"/>
      <sheetName val="類別"/>
      <sheetName val="基本資料"/>
      <sheetName val="工作表1"/>
      <sheetName val="案件分類"/>
      <sheetName val="驗證勿刪"/>
      <sheetName val="3.空機.營收圖表"/>
      <sheetName val="工作表2"/>
      <sheetName val="清單集合"/>
    </sheetNames>
    <sheetDataSet>
      <sheetData sheetId="0" refreshError="1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2.1104464710617575E-3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7.0257179512214437E-4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2.2631824385727618E-2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4.0966285429862645E-4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7.9788668588895821E-3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1.6652795027239165E-3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1.5498911320964702E-4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4.2639075418248705E-3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6.1476739001747214E-3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6.8277142383104409E-5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2.4268427488650633E-2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2.1615860507067024E-2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2.9960010077706217E-3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1.7069285595776103E-4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5.6670028177976657E-4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1.2517931284518363E-2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6.4643432865475595E-2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4.0092338007358909E-3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5.793315531206409E-3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0.14777290203117671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1.9274637294750376E-3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4.117111685701196E-4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1.1327860692780852E-2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1.7008518939055139E-2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6.9642685230766497E-4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9.3293887352273869E-3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1.2440095342201624E-3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3.7730631652327332E-2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1.4194817901447407E-3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4.8886433946302755E-4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6.8475146096015418E-3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8.1932570859725296E-5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1.9534090435806171E-3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6.6276622111279453E-3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1.7358780679480466E-2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6.8460125124691129E-2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1.7547225592457833E-4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2.3511916751045834E-2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1.3477907906424811E-3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1.5926326232282934E-2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6.8297625525819347E-3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4.8572359091340481E-3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1.8428000729199881E-3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1.7001008453392998E-3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6.6365382396377486E-4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4.5199468257615116E-3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1.0255226785942282E-3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2.400624326189951E-3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5.2053127810031144E-2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2.0285139002020319E-3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4.442110883444773E-3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1.0016256787601418E-2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  <sheetName val="基"/>
      <sheetName val="Set Up -inputs"/>
      <sheetName val="so"/>
      <sheetName val="Fin-Quarter"/>
    </sheetNames>
    <sheetDataSet>
      <sheetData sheetId="0" refreshError="1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業外"/>
      <sheetName val="追加預計損益表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010攤提"/>
      <sheetName val="9010餘額表"/>
      <sheetName val="9010(S)"/>
      <sheetName val="08-未攤銷設備"/>
      <sheetName val="9010攤提彙總"/>
      <sheetName val="折舊拋轉"/>
      <sheetName val="其他遞延費用9010"/>
      <sheetName val="#REF"/>
      <sheetName val="巨集"/>
      <sheetName val="業外"/>
    </sheetNames>
    <sheetDataSet>
      <sheetData sheetId="0" refreshError="1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投資損益計算表-by月份"/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  <sheetName val="業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  <sheetName val="Cal"/>
    </sheetNames>
    <sheetDataSet>
      <sheetData sheetId="0">
        <row r="7">
          <cell r="I7" t="str">
            <v>A900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7">
          <cell r="I7" t="str">
            <v>A900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  <sheetName val="Ass"/>
      <sheetName val="經銷"/>
      <sheetName val="2G_3G分攤方法"/>
      <sheetName val="2G_3G分攤方法1"/>
      <sheetName val="INVOICE"/>
      <sheetName val="基"/>
      <sheetName val="預計處分資產"/>
    </sheetNames>
    <sheetDataSet>
      <sheetData sheetId="0"/>
      <sheetData sheetId="1"/>
      <sheetData sheetId="2" refreshError="1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 refreshError="1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 refreshError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>
            <v>0</v>
          </cell>
        </row>
        <row r="160">
          <cell r="Z160">
            <v>0</v>
          </cell>
        </row>
        <row r="161">
          <cell r="Z161">
            <v>0</v>
          </cell>
        </row>
        <row r="162">
          <cell r="Z162">
            <v>0</v>
          </cell>
        </row>
        <row r="163">
          <cell r="Z163">
            <v>0</v>
          </cell>
        </row>
        <row r="164">
          <cell r="Z164">
            <v>0</v>
          </cell>
        </row>
        <row r="165">
          <cell r="Z165">
            <v>0</v>
          </cell>
        </row>
        <row r="166">
          <cell r="Z166">
            <v>0</v>
          </cell>
        </row>
        <row r="167">
          <cell r="Z167">
            <v>0</v>
          </cell>
        </row>
        <row r="168">
          <cell r="Z168">
            <v>0</v>
          </cell>
        </row>
        <row r="169">
          <cell r="Z169">
            <v>0</v>
          </cell>
        </row>
        <row r="170">
          <cell r="Z170">
            <v>0</v>
          </cell>
        </row>
        <row r="171">
          <cell r="Z171">
            <v>0</v>
          </cell>
        </row>
        <row r="172">
          <cell r="Z172">
            <v>0</v>
          </cell>
        </row>
        <row r="173">
          <cell r="Z173">
            <v>0</v>
          </cell>
        </row>
        <row r="174">
          <cell r="Z174">
            <v>0</v>
          </cell>
        </row>
        <row r="175">
          <cell r="Z175">
            <v>0</v>
          </cell>
        </row>
        <row r="176">
          <cell r="Z176">
            <v>0</v>
          </cell>
        </row>
        <row r="177">
          <cell r="Z177">
            <v>0</v>
          </cell>
        </row>
        <row r="178">
          <cell r="Z178">
            <v>0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2">
          <cell r="Z182">
            <v>0</v>
          </cell>
        </row>
        <row r="183">
          <cell r="Z183">
            <v>0</v>
          </cell>
        </row>
        <row r="184">
          <cell r="Z184">
            <v>0</v>
          </cell>
        </row>
        <row r="185">
          <cell r="Z185">
            <v>0</v>
          </cell>
        </row>
        <row r="186">
          <cell r="Z186">
            <v>0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4">
          <cell r="Z194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  <row r="214">
          <cell r="Z214">
            <v>0</v>
          </cell>
        </row>
        <row r="215">
          <cell r="Z215">
            <v>0</v>
          </cell>
        </row>
        <row r="216">
          <cell r="Z216">
            <v>0</v>
          </cell>
        </row>
        <row r="217">
          <cell r="Z217">
            <v>0</v>
          </cell>
        </row>
        <row r="218">
          <cell r="Z218">
            <v>0</v>
          </cell>
        </row>
        <row r="219">
          <cell r="Z219">
            <v>0</v>
          </cell>
        </row>
        <row r="220">
          <cell r="Z220">
            <v>0</v>
          </cell>
        </row>
        <row r="221">
          <cell r="Z221">
            <v>0</v>
          </cell>
        </row>
        <row r="222">
          <cell r="Z222">
            <v>0</v>
          </cell>
        </row>
        <row r="223">
          <cell r="Z223">
            <v>0</v>
          </cell>
        </row>
        <row r="224">
          <cell r="Z224">
            <v>0</v>
          </cell>
        </row>
        <row r="225">
          <cell r="Z225">
            <v>0</v>
          </cell>
        </row>
        <row r="226">
          <cell r="Z226">
            <v>0</v>
          </cell>
        </row>
        <row r="227">
          <cell r="Z227">
            <v>0</v>
          </cell>
        </row>
        <row r="228">
          <cell r="Z228">
            <v>0</v>
          </cell>
        </row>
        <row r="229">
          <cell r="Z229">
            <v>0</v>
          </cell>
        </row>
        <row r="230">
          <cell r="Z230">
            <v>0</v>
          </cell>
        </row>
        <row r="231">
          <cell r="Z231">
            <v>0</v>
          </cell>
        </row>
        <row r="232">
          <cell r="Z232">
            <v>0</v>
          </cell>
        </row>
        <row r="233">
          <cell r="Z233">
            <v>0</v>
          </cell>
        </row>
        <row r="234">
          <cell r="Z234">
            <v>0</v>
          </cell>
        </row>
        <row r="235">
          <cell r="Z235">
            <v>0</v>
          </cell>
        </row>
        <row r="236">
          <cell r="Z236">
            <v>0</v>
          </cell>
        </row>
        <row r="237">
          <cell r="Z237">
            <v>0</v>
          </cell>
        </row>
        <row r="238">
          <cell r="Z238">
            <v>0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2">
          <cell r="Z242">
            <v>0</v>
          </cell>
        </row>
        <row r="243">
          <cell r="Z243">
            <v>0</v>
          </cell>
        </row>
        <row r="244">
          <cell r="Z244">
            <v>0</v>
          </cell>
        </row>
        <row r="245">
          <cell r="Z245">
            <v>0</v>
          </cell>
        </row>
        <row r="246">
          <cell r="Z246">
            <v>0</v>
          </cell>
        </row>
        <row r="247">
          <cell r="Z247">
            <v>0</v>
          </cell>
        </row>
        <row r="248">
          <cell r="Z248">
            <v>0</v>
          </cell>
        </row>
        <row r="249">
          <cell r="Z249">
            <v>0</v>
          </cell>
        </row>
        <row r="250">
          <cell r="Z250">
            <v>0</v>
          </cell>
        </row>
        <row r="251">
          <cell r="Z251">
            <v>0</v>
          </cell>
        </row>
        <row r="252">
          <cell r="Z252">
            <v>0</v>
          </cell>
        </row>
        <row r="253">
          <cell r="Z253">
            <v>0</v>
          </cell>
        </row>
        <row r="254">
          <cell r="Z254">
            <v>0</v>
          </cell>
        </row>
        <row r="255">
          <cell r="Z255">
            <v>0</v>
          </cell>
        </row>
        <row r="256">
          <cell r="Z256">
            <v>0</v>
          </cell>
        </row>
        <row r="257">
          <cell r="Z257">
            <v>0</v>
          </cell>
        </row>
        <row r="258">
          <cell r="Z258">
            <v>0</v>
          </cell>
        </row>
        <row r="259">
          <cell r="Z259">
            <v>0</v>
          </cell>
        </row>
        <row r="260">
          <cell r="Z260">
            <v>0</v>
          </cell>
        </row>
        <row r="261">
          <cell r="Z261">
            <v>0</v>
          </cell>
        </row>
        <row r="262">
          <cell r="Z262">
            <v>0</v>
          </cell>
        </row>
        <row r="263">
          <cell r="Z263">
            <v>0</v>
          </cell>
        </row>
        <row r="264">
          <cell r="Z264">
            <v>0</v>
          </cell>
        </row>
        <row r="265">
          <cell r="Z265">
            <v>0</v>
          </cell>
        </row>
        <row r="266">
          <cell r="Z266">
            <v>0</v>
          </cell>
        </row>
        <row r="267">
          <cell r="Z267">
            <v>0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1">
          <cell r="Z271">
            <v>0</v>
          </cell>
        </row>
        <row r="272">
          <cell r="Z272">
            <v>0</v>
          </cell>
        </row>
        <row r="273">
          <cell r="Z273">
            <v>0</v>
          </cell>
        </row>
        <row r="274">
          <cell r="Z274">
            <v>0</v>
          </cell>
        </row>
        <row r="275">
          <cell r="Z275">
            <v>0</v>
          </cell>
        </row>
        <row r="276">
          <cell r="Z276">
            <v>0</v>
          </cell>
        </row>
        <row r="277">
          <cell r="Z277">
            <v>0</v>
          </cell>
        </row>
        <row r="278">
          <cell r="Z278">
            <v>0</v>
          </cell>
        </row>
        <row r="279">
          <cell r="Z279">
            <v>0</v>
          </cell>
        </row>
        <row r="280">
          <cell r="Z280">
            <v>0</v>
          </cell>
        </row>
        <row r="281">
          <cell r="Z281">
            <v>0</v>
          </cell>
        </row>
        <row r="282">
          <cell r="Z282">
            <v>0</v>
          </cell>
        </row>
        <row r="283">
          <cell r="Z283">
            <v>0</v>
          </cell>
        </row>
        <row r="284">
          <cell r="Z284">
            <v>0</v>
          </cell>
        </row>
        <row r="285">
          <cell r="Z285">
            <v>0</v>
          </cell>
        </row>
        <row r="286">
          <cell r="Z286">
            <v>0</v>
          </cell>
        </row>
        <row r="287">
          <cell r="Z287">
            <v>0</v>
          </cell>
        </row>
        <row r="288">
          <cell r="Z288">
            <v>0</v>
          </cell>
        </row>
        <row r="289">
          <cell r="Z289">
            <v>0</v>
          </cell>
        </row>
        <row r="290">
          <cell r="Z290">
            <v>0</v>
          </cell>
        </row>
        <row r="291"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Z294">
            <v>0</v>
          </cell>
        </row>
        <row r="295">
          <cell r="Z295">
            <v>0</v>
          </cell>
        </row>
        <row r="296">
          <cell r="Z296">
            <v>0</v>
          </cell>
        </row>
        <row r="297">
          <cell r="Z297">
            <v>0</v>
          </cell>
        </row>
        <row r="298">
          <cell r="Z298">
            <v>0</v>
          </cell>
        </row>
        <row r="299">
          <cell r="Z299">
            <v>0</v>
          </cell>
        </row>
        <row r="300">
          <cell r="Z300">
            <v>0</v>
          </cell>
        </row>
        <row r="301">
          <cell r="Z301">
            <v>0</v>
          </cell>
        </row>
        <row r="302">
          <cell r="Z302">
            <v>0</v>
          </cell>
        </row>
        <row r="303">
          <cell r="Z303">
            <v>0</v>
          </cell>
        </row>
        <row r="304">
          <cell r="Z304">
            <v>0</v>
          </cell>
        </row>
        <row r="305">
          <cell r="Z305">
            <v>0</v>
          </cell>
        </row>
        <row r="306">
          <cell r="Z306">
            <v>0</v>
          </cell>
        </row>
        <row r="307">
          <cell r="Z307">
            <v>0</v>
          </cell>
        </row>
        <row r="308">
          <cell r="Z308">
            <v>0</v>
          </cell>
        </row>
        <row r="309">
          <cell r="Z309">
            <v>0</v>
          </cell>
        </row>
        <row r="310"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Z313">
            <v>0</v>
          </cell>
        </row>
        <row r="314">
          <cell r="Z314">
            <v>0</v>
          </cell>
        </row>
        <row r="315">
          <cell r="Z315">
            <v>0</v>
          </cell>
        </row>
        <row r="316">
          <cell r="Z316">
            <v>0</v>
          </cell>
        </row>
        <row r="317">
          <cell r="Z317">
            <v>0</v>
          </cell>
        </row>
        <row r="318">
          <cell r="Z318">
            <v>0</v>
          </cell>
        </row>
        <row r="319">
          <cell r="Z319">
            <v>0</v>
          </cell>
        </row>
        <row r="320">
          <cell r="Z320">
            <v>0</v>
          </cell>
        </row>
        <row r="321">
          <cell r="Z321">
            <v>0</v>
          </cell>
        </row>
        <row r="322">
          <cell r="Z322">
            <v>0</v>
          </cell>
        </row>
        <row r="323">
          <cell r="Z323">
            <v>0</v>
          </cell>
        </row>
        <row r="324">
          <cell r="Z324">
            <v>0</v>
          </cell>
        </row>
        <row r="325">
          <cell r="Z325">
            <v>0</v>
          </cell>
        </row>
        <row r="326">
          <cell r="Z326">
            <v>0</v>
          </cell>
        </row>
        <row r="327">
          <cell r="Z327">
            <v>0</v>
          </cell>
        </row>
        <row r="328">
          <cell r="Z328">
            <v>0</v>
          </cell>
        </row>
        <row r="329">
          <cell r="Z329">
            <v>0</v>
          </cell>
        </row>
        <row r="330">
          <cell r="Z330">
            <v>0</v>
          </cell>
        </row>
        <row r="331">
          <cell r="Z331">
            <v>0</v>
          </cell>
        </row>
        <row r="332">
          <cell r="Z332">
            <v>0</v>
          </cell>
        </row>
        <row r="333">
          <cell r="Z333">
            <v>0</v>
          </cell>
        </row>
        <row r="334">
          <cell r="Z334">
            <v>0</v>
          </cell>
        </row>
        <row r="335">
          <cell r="Z335">
            <v>0</v>
          </cell>
        </row>
        <row r="336">
          <cell r="Z336">
            <v>0</v>
          </cell>
        </row>
        <row r="337">
          <cell r="Z337">
            <v>0</v>
          </cell>
        </row>
        <row r="338">
          <cell r="Z338">
            <v>0</v>
          </cell>
        </row>
        <row r="339">
          <cell r="Z339">
            <v>0</v>
          </cell>
        </row>
        <row r="340">
          <cell r="Z340">
            <v>0</v>
          </cell>
        </row>
        <row r="341">
          <cell r="Z341">
            <v>0</v>
          </cell>
        </row>
        <row r="342">
          <cell r="Z342">
            <v>0</v>
          </cell>
        </row>
        <row r="343">
          <cell r="Z343">
            <v>0</v>
          </cell>
        </row>
        <row r="344">
          <cell r="Z344">
            <v>0</v>
          </cell>
        </row>
        <row r="345">
          <cell r="Z345">
            <v>0</v>
          </cell>
        </row>
        <row r="346">
          <cell r="Z346">
            <v>0</v>
          </cell>
        </row>
        <row r="347">
          <cell r="Z347">
            <v>0</v>
          </cell>
        </row>
        <row r="348">
          <cell r="Z348">
            <v>0</v>
          </cell>
        </row>
        <row r="349">
          <cell r="Z349">
            <v>0</v>
          </cell>
        </row>
        <row r="350">
          <cell r="Z350">
            <v>0</v>
          </cell>
        </row>
        <row r="351">
          <cell r="Z351">
            <v>0</v>
          </cell>
        </row>
        <row r="352">
          <cell r="Z352">
            <v>0</v>
          </cell>
        </row>
        <row r="353">
          <cell r="Z353">
            <v>0</v>
          </cell>
        </row>
        <row r="354">
          <cell r="Z354">
            <v>0</v>
          </cell>
        </row>
        <row r="355">
          <cell r="Z355">
            <v>0</v>
          </cell>
        </row>
        <row r="356">
          <cell r="Z356">
            <v>0</v>
          </cell>
        </row>
        <row r="357">
          <cell r="Z357">
            <v>0</v>
          </cell>
        </row>
        <row r="358">
          <cell r="Z358">
            <v>0</v>
          </cell>
        </row>
        <row r="359">
          <cell r="Z359">
            <v>0</v>
          </cell>
        </row>
        <row r="360">
          <cell r="Z360">
            <v>0</v>
          </cell>
        </row>
        <row r="361">
          <cell r="Z361">
            <v>0</v>
          </cell>
        </row>
        <row r="362">
          <cell r="Z362">
            <v>0</v>
          </cell>
        </row>
        <row r="363">
          <cell r="Z363">
            <v>0</v>
          </cell>
        </row>
        <row r="364">
          <cell r="Z364">
            <v>0</v>
          </cell>
        </row>
        <row r="365">
          <cell r="Z365">
            <v>0</v>
          </cell>
        </row>
        <row r="366">
          <cell r="Z366">
            <v>0</v>
          </cell>
        </row>
        <row r="367">
          <cell r="Z367">
            <v>0</v>
          </cell>
        </row>
        <row r="368">
          <cell r="Z368">
            <v>0</v>
          </cell>
        </row>
        <row r="369">
          <cell r="Z369">
            <v>0</v>
          </cell>
        </row>
        <row r="370">
          <cell r="Z370">
            <v>0</v>
          </cell>
        </row>
        <row r="371">
          <cell r="Z371">
            <v>0</v>
          </cell>
        </row>
        <row r="372">
          <cell r="Z372">
            <v>0</v>
          </cell>
        </row>
        <row r="373">
          <cell r="Z373">
            <v>0</v>
          </cell>
        </row>
        <row r="374">
          <cell r="Z374">
            <v>0</v>
          </cell>
        </row>
        <row r="375">
          <cell r="Z375">
            <v>0</v>
          </cell>
        </row>
        <row r="376">
          <cell r="Z376">
            <v>0</v>
          </cell>
        </row>
        <row r="377">
          <cell r="Z377">
            <v>0</v>
          </cell>
        </row>
        <row r="378">
          <cell r="Z378">
            <v>0</v>
          </cell>
        </row>
        <row r="379">
          <cell r="Z379">
            <v>0</v>
          </cell>
        </row>
        <row r="380">
          <cell r="Z380">
            <v>0</v>
          </cell>
        </row>
        <row r="381">
          <cell r="Z381">
            <v>0</v>
          </cell>
        </row>
        <row r="382">
          <cell r="Z382">
            <v>0</v>
          </cell>
        </row>
        <row r="383">
          <cell r="Z383">
            <v>0</v>
          </cell>
        </row>
        <row r="384">
          <cell r="Z384">
            <v>0</v>
          </cell>
        </row>
        <row r="385">
          <cell r="Z385">
            <v>0</v>
          </cell>
        </row>
        <row r="386">
          <cell r="Z386">
            <v>0</v>
          </cell>
        </row>
        <row r="387">
          <cell r="Z387">
            <v>0</v>
          </cell>
        </row>
        <row r="388">
          <cell r="Z388">
            <v>0</v>
          </cell>
        </row>
        <row r="389">
          <cell r="Z389">
            <v>0</v>
          </cell>
        </row>
        <row r="390">
          <cell r="Z390">
            <v>0</v>
          </cell>
        </row>
        <row r="391">
          <cell r="Z391">
            <v>0</v>
          </cell>
        </row>
        <row r="392">
          <cell r="Z392">
            <v>0</v>
          </cell>
        </row>
        <row r="393">
          <cell r="Z393">
            <v>0</v>
          </cell>
        </row>
        <row r="394">
          <cell r="Z394">
            <v>0</v>
          </cell>
        </row>
        <row r="395">
          <cell r="Z395">
            <v>0</v>
          </cell>
        </row>
        <row r="396">
          <cell r="Z396">
            <v>0</v>
          </cell>
        </row>
        <row r="397">
          <cell r="Z397">
            <v>0</v>
          </cell>
        </row>
        <row r="398">
          <cell r="Z398">
            <v>0</v>
          </cell>
        </row>
        <row r="399">
          <cell r="Z399">
            <v>0</v>
          </cell>
        </row>
        <row r="400">
          <cell r="Z400">
            <v>0</v>
          </cell>
        </row>
        <row r="401">
          <cell r="Z401">
            <v>0</v>
          </cell>
        </row>
        <row r="402">
          <cell r="Z402">
            <v>0</v>
          </cell>
        </row>
        <row r="403">
          <cell r="Z403">
            <v>0</v>
          </cell>
        </row>
        <row r="404">
          <cell r="Z404">
            <v>0</v>
          </cell>
        </row>
        <row r="405">
          <cell r="Z405">
            <v>0</v>
          </cell>
        </row>
        <row r="406">
          <cell r="Z406">
            <v>0</v>
          </cell>
        </row>
        <row r="407">
          <cell r="Z407">
            <v>0</v>
          </cell>
        </row>
        <row r="408">
          <cell r="Z408">
            <v>0</v>
          </cell>
        </row>
        <row r="409">
          <cell r="Z409">
            <v>0</v>
          </cell>
        </row>
        <row r="410">
          <cell r="Z410">
            <v>0</v>
          </cell>
        </row>
        <row r="411">
          <cell r="Z411">
            <v>0</v>
          </cell>
        </row>
        <row r="412">
          <cell r="Z412">
            <v>0</v>
          </cell>
        </row>
        <row r="413">
          <cell r="Z413">
            <v>0</v>
          </cell>
        </row>
        <row r="414">
          <cell r="Z414">
            <v>0</v>
          </cell>
        </row>
        <row r="415">
          <cell r="Z415">
            <v>0</v>
          </cell>
        </row>
        <row r="416">
          <cell r="Z416">
            <v>0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0">
          <cell r="Z420">
            <v>0</v>
          </cell>
        </row>
        <row r="421">
          <cell r="Z421">
            <v>0</v>
          </cell>
        </row>
        <row r="422">
          <cell r="Z422">
            <v>0</v>
          </cell>
        </row>
        <row r="423">
          <cell r="Z423">
            <v>0</v>
          </cell>
        </row>
        <row r="424">
          <cell r="Z424">
            <v>0</v>
          </cell>
        </row>
        <row r="425">
          <cell r="Z425">
            <v>0</v>
          </cell>
        </row>
        <row r="426">
          <cell r="Z426">
            <v>0</v>
          </cell>
        </row>
        <row r="427">
          <cell r="Z427">
            <v>0</v>
          </cell>
        </row>
        <row r="428">
          <cell r="Z428">
            <v>0</v>
          </cell>
        </row>
        <row r="429">
          <cell r="Z429">
            <v>0</v>
          </cell>
        </row>
        <row r="430">
          <cell r="Z430">
            <v>0</v>
          </cell>
        </row>
        <row r="431">
          <cell r="Z431">
            <v>0</v>
          </cell>
        </row>
        <row r="432">
          <cell r="Z432">
            <v>0</v>
          </cell>
        </row>
        <row r="433">
          <cell r="Z433">
            <v>0</v>
          </cell>
        </row>
        <row r="434">
          <cell r="Z434">
            <v>0</v>
          </cell>
        </row>
        <row r="435">
          <cell r="Z435">
            <v>0</v>
          </cell>
        </row>
        <row r="436">
          <cell r="Z436">
            <v>0</v>
          </cell>
        </row>
        <row r="437">
          <cell r="Z437">
            <v>0</v>
          </cell>
        </row>
        <row r="438">
          <cell r="Z438">
            <v>0</v>
          </cell>
        </row>
        <row r="439">
          <cell r="Z439">
            <v>0</v>
          </cell>
        </row>
        <row r="440">
          <cell r="Z440">
            <v>0</v>
          </cell>
        </row>
        <row r="441">
          <cell r="Z441">
            <v>0</v>
          </cell>
        </row>
        <row r="442">
          <cell r="Z442">
            <v>0</v>
          </cell>
        </row>
        <row r="443">
          <cell r="Z443">
            <v>0</v>
          </cell>
        </row>
        <row r="444">
          <cell r="Z444">
            <v>0</v>
          </cell>
        </row>
        <row r="445">
          <cell r="Z445">
            <v>0</v>
          </cell>
        </row>
        <row r="446">
          <cell r="Z446">
            <v>0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0">
          <cell r="Z450">
            <v>0</v>
          </cell>
        </row>
        <row r="451">
          <cell r="Z451">
            <v>0</v>
          </cell>
        </row>
        <row r="452">
          <cell r="Z452">
            <v>0</v>
          </cell>
        </row>
        <row r="453">
          <cell r="Z453">
            <v>0</v>
          </cell>
        </row>
        <row r="454">
          <cell r="Z454">
            <v>0</v>
          </cell>
        </row>
        <row r="455">
          <cell r="Z455">
            <v>0</v>
          </cell>
        </row>
        <row r="456">
          <cell r="Z456">
            <v>0</v>
          </cell>
        </row>
        <row r="457">
          <cell r="Z457">
            <v>0</v>
          </cell>
        </row>
        <row r="458">
          <cell r="Z458">
            <v>0</v>
          </cell>
        </row>
        <row r="459">
          <cell r="Z459">
            <v>0</v>
          </cell>
        </row>
        <row r="460">
          <cell r="Z460">
            <v>0</v>
          </cell>
        </row>
        <row r="461">
          <cell r="Z461">
            <v>0</v>
          </cell>
        </row>
        <row r="462">
          <cell r="Z462">
            <v>0</v>
          </cell>
        </row>
        <row r="463">
          <cell r="Z463">
            <v>0</v>
          </cell>
        </row>
        <row r="464">
          <cell r="Z464">
            <v>0</v>
          </cell>
        </row>
        <row r="465">
          <cell r="Z465">
            <v>0</v>
          </cell>
        </row>
        <row r="466">
          <cell r="Z466">
            <v>0</v>
          </cell>
        </row>
        <row r="467">
          <cell r="Z467">
            <v>0</v>
          </cell>
        </row>
        <row r="468">
          <cell r="Z468">
            <v>0</v>
          </cell>
        </row>
        <row r="469">
          <cell r="Z469">
            <v>0</v>
          </cell>
        </row>
        <row r="470">
          <cell r="Z470">
            <v>0</v>
          </cell>
        </row>
        <row r="471">
          <cell r="Z471">
            <v>0</v>
          </cell>
        </row>
        <row r="472">
          <cell r="Z472">
            <v>0</v>
          </cell>
        </row>
        <row r="473">
          <cell r="Z473">
            <v>0</v>
          </cell>
        </row>
        <row r="474">
          <cell r="Z474">
            <v>0</v>
          </cell>
        </row>
        <row r="475">
          <cell r="Z475">
            <v>0</v>
          </cell>
        </row>
        <row r="476">
          <cell r="Z476">
            <v>0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0">
          <cell r="Z480">
            <v>0</v>
          </cell>
        </row>
        <row r="481">
          <cell r="Z481">
            <v>0</v>
          </cell>
        </row>
        <row r="482">
          <cell r="Z482">
            <v>0</v>
          </cell>
        </row>
        <row r="483">
          <cell r="Z483">
            <v>0</v>
          </cell>
        </row>
        <row r="484">
          <cell r="Z484">
            <v>0</v>
          </cell>
        </row>
        <row r="485">
          <cell r="Z485">
            <v>0</v>
          </cell>
        </row>
        <row r="486">
          <cell r="Z486">
            <v>0</v>
          </cell>
        </row>
        <row r="487">
          <cell r="Z487">
            <v>0</v>
          </cell>
        </row>
        <row r="488">
          <cell r="Z488">
            <v>0</v>
          </cell>
        </row>
        <row r="489">
          <cell r="Z489">
            <v>0</v>
          </cell>
        </row>
        <row r="490">
          <cell r="Z490">
            <v>0</v>
          </cell>
        </row>
        <row r="491">
          <cell r="Z491">
            <v>0</v>
          </cell>
        </row>
        <row r="492">
          <cell r="Z492">
            <v>0</v>
          </cell>
        </row>
        <row r="493">
          <cell r="Z493">
            <v>0</v>
          </cell>
        </row>
        <row r="494">
          <cell r="Z494">
            <v>0</v>
          </cell>
        </row>
        <row r="495">
          <cell r="Z495">
            <v>0</v>
          </cell>
        </row>
        <row r="496">
          <cell r="Z496">
            <v>0</v>
          </cell>
        </row>
        <row r="497">
          <cell r="Z497">
            <v>0</v>
          </cell>
        </row>
        <row r="498">
          <cell r="Z498">
            <v>0</v>
          </cell>
        </row>
        <row r="499">
          <cell r="Z499">
            <v>0</v>
          </cell>
        </row>
        <row r="500">
          <cell r="Z500">
            <v>0</v>
          </cell>
        </row>
        <row r="501">
          <cell r="Z501">
            <v>0</v>
          </cell>
        </row>
        <row r="502">
          <cell r="Z502">
            <v>0</v>
          </cell>
        </row>
        <row r="503">
          <cell r="Z503">
            <v>0</v>
          </cell>
        </row>
        <row r="504">
          <cell r="Z504">
            <v>0</v>
          </cell>
        </row>
        <row r="505">
          <cell r="Z505">
            <v>0</v>
          </cell>
        </row>
        <row r="506">
          <cell r="Z506">
            <v>0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0">
          <cell r="Z510">
            <v>0</v>
          </cell>
        </row>
        <row r="511">
          <cell r="Z511">
            <v>0</v>
          </cell>
        </row>
        <row r="512">
          <cell r="Z512">
            <v>0</v>
          </cell>
        </row>
        <row r="513">
          <cell r="Z513">
            <v>0</v>
          </cell>
        </row>
        <row r="514">
          <cell r="Z514">
            <v>0</v>
          </cell>
        </row>
        <row r="515">
          <cell r="Z515">
            <v>0</v>
          </cell>
        </row>
        <row r="516">
          <cell r="Z516">
            <v>0</v>
          </cell>
        </row>
        <row r="517">
          <cell r="Z517">
            <v>0</v>
          </cell>
        </row>
        <row r="518">
          <cell r="Z518">
            <v>0</v>
          </cell>
        </row>
        <row r="519">
          <cell r="Z519">
            <v>0</v>
          </cell>
        </row>
        <row r="520">
          <cell r="Z520">
            <v>0</v>
          </cell>
        </row>
        <row r="521">
          <cell r="Z521">
            <v>0</v>
          </cell>
        </row>
        <row r="522">
          <cell r="Z522">
            <v>0</v>
          </cell>
        </row>
        <row r="523">
          <cell r="Z523">
            <v>0</v>
          </cell>
        </row>
        <row r="524">
          <cell r="Z524">
            <v>0</v>
          </cell>
        </row>
        <row r="525">
          <cell r="Z525">
            <v>0</v>
          </cell>
        </row>
        <row r="526">
          <cell r="Z526">
            <v>0</v>
          </cell>
        </row>
        <row r="527">
          <cell r="Z527">
            <v>0</v>
          </cell>
        </row>
        <row r="528">
          <cell r="Z528">
            <v>0</v>
          </cell>
        </row>
        <row r="529">
          <cell r="Z529">
            <v>0</v>
          </cell>
        </row>
        <row r="530">
          <cell r="Z530">
            <v>0</v>
          </cell>
        </row>
        <row r="531">
          <cell r="Z531">
            <v>0</v>
          </cell>
        </row>
        <row r="532">
          <cell r="Z532">
            <v>0</v>
          </cell>
        </row>
        <row r="533">
          <cell r="Z533">
            <v>0</v>
          </cell>
        </row>
        <row r="534">
          <cell r="Z534">
            <v>0</v>
          </cell>
        </row>
        <row r="535">
          <cell r="Z535">
            <v>0</v>
          </cell>
        </row>
        <row r="536">
          <cell r="Z536">
            <v>0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0">
          <cell r="Z540">
            <v>0</v>
          </cell>
        </row>
        <row r="541">
          <cell r="Z541">
            <v>0</v>
          </cell>
        </row>
        <row r="542">
          <cell r="Z542">
            <v>0</v>
          </cell>
        </row>
        <row r="543">
          <cell r="Z543">
            <v>0</v>
          </cell>
        </row>
        <row r="544">
          <cell r="Z544">
            <v>0</v>
          </cell>
        </row>
        <row r="545">
          <cell r="Z545">
            <v>0</v>
          </cell>
        </row>
        <row r="546">
          <cell r="Z546">
            <v>0</v>
          </cell>
        </row>
        <row r="547">
          <cell r="Z547">
            <v>0</v>
          </cell>
        </row>
        <row r="548">
          <cell r="Z548">
            <v>0</v>
          </cell>
        </row>
        <row r="549">
          <cell r="Z549">
            <v>0</v>
          </cell>
        </row>
        <row r="550">
          <cell r="Z550">
            <v>0</v>
          </cell>
        </row>
        <row r="551">
          <cell r="Z551">
            <v>0</v>
          </cell>
        </row>
        <row r="552">
          <cell r="Z552">
            <v>0</v>
          </cell>
        </row>
        <row r="553">
          <cell r="Z553">
            <v>0</v>
          </cell>
        </row>
        <row r="554">
          <cell r="Z554">
            <v>0</v>
          </cell>
        </row>
        <row r="555">
          <cell r="Z555">
            <v>0</v>
          </cell>
        </row>
        <row r="556">
          <cell r="Z556">
            <v>0</v>
          </cell>
        </row>
        <row r="557">
          <cell r="Z557">
            <v>0</v>
          </cell>
        </row>
        <row r="558">
          <cell r="Z558">
            <v>0</v>
          </cell>
        </row>
        <row r="559">
          <cell r="Z559">
            <v>0</v>
          </cell>
        </row>
        <row r="560">
          <cell r="Z560">
            <v>0</v>
          </cell>
        </row>
        <row r="561">
          <cell r="Z561">
            <v>0</v>
          </cell>
        </row>
        <row r="562">
          <cell r="Z562">
            <v>0</v>
          </cell>
        </row>
        <row r="563">
          <cell r="Z563">
            <v>0</v>
          </cell>
        </row>
        <row r="564">
          <cell r="Z564">
            <v>0</v>
          </cell>
        </row>
        <row r="565">
          <cell r="Z565">
            <v>0</v>
          </cell>
        </row>
        <row r="566">
          <cell r="Z566">
            <v>0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0">
          <cell r="Z570">
            <v>0</v>
          </cell>
        </row>
        <row r="571">
          <cell r="Z571">
            <v>0</v>
          </cell>
        </row>
        <row r="572">
          <cell r="Z572">
            <v>0</v>
          </cell>
        </row>
        <row r="573">
          <cell r="Z573">
            <v>0</v>
          </cell>
        </row>
        <row r="574">
          <cell r="Z574">
            <v>0</v>
          </cell>
        </row>
        <row r="575">
          <cell r="Z575">
            <v>0</v>
          </cell>
        </row>
        <row r="576">
          <cell r="Z576">
            <v>0</v>
          </cell>
        </row>
        <row r="577">
          <cell r="Z577">
            <v>0</v>
          </cell>
        </row>
        <row r="578">
          <cell r="Z578">
            <v>0</v>
          </cell>
        </row>
        <row r="579">
          <cell r="Z579">
            <v>0</v>
          </cell>
        </row>
        <row r="580">
          <cell r="Z580">
            <v>0</v>
          </cell>
        </row>
        <row r="581">
          <cell r="Z581">
            <v>0</v>
          </cell>
        </row>
        <row r="582">
          <cell r="Z582">
            <v>0</v>
          </cell>
        </row>
        <row r="583">
          <cell r="Z583">
            <v>0</v>
          </cell>
        </row>
        <row r="584">
          <cell r="Z584">
            <v>0</v>
          </cell>
        </row>
        <row r="585">
          <cell r="Z585">
            <v>0</v>
          </cell>
        </row>
        <row r="586">
          <cell r="Z586">
            <v>0</v>
          </cell>
        </row>
        <row r="587">
          <cell r="Z587">
            <v>0</v>
          </cell>
        </row>
        <row r="588">
          <cell r="Z588">
            <v>0</v>
          </cell>
        </row>
        <row r="589">
          <cell r="Z589">
            <v>0</v>
          </cell>
        </row>
        <row r="590">
          <cell r="Z590">
            <v>0</v>
          </cell>
        </row>
        <row r="591">
          <cell r="Z591">
            <v>0</v>
          </cell>
        </row>
        <row r="592">
          <cell r="Z592">
            <v>0</v>
          </cell>
        </row>
        <row r="593">
          <cell r="Z593">
            <v>0</v>
          </cell>
        </row>
        <row r="594">
          <cell r="Z594">
            <v>0</v>
          </cell>
        </row>
        <row r="595">
          <cell r="Z595">
            <v>0</v>
          </cell>
        </row>
        <row r="596">
          <cell r="Z596">
            <v>0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0">
          <cell r="Z600">
            <v>0</v>
          </cell>
        </row>
        <row r="601">
          <cell r="Z601">
            <v>0</v>
          </cell>
        </row>
        <row r="602">
          <cell r="Z602">
            <v>0</v>
          </cell>
        </row>
        <row r="603">
          <cell r="Z603">
            <v>0</v>
          </cell>
        </row>
        <row r="604">
          <cell r="Z604">
            <v>0</v>
          </cell>
        </row>
        <row r="605">
          <cell r="Z605">
            <v>0</v>
          </cell>
        </row>
        <row r="606">
          <cell r="Z606">
            <v>0</v>
          </cell>
        </row>
        <row r="607">
          <cell r="Z607">
            <v>0</v>
          </cell>
        </row>
        <row r="608">
          <cell r="Z608">
            <v>0</v>
          </cell>
        </row>
        <row r="609">
          <cell r="Z609">
            <v>0</v>
          </cell>
        </row>
        <row r="610">
          <cell r="Z610">
            <v>0</v>
          </cell>
        </row>
        <row r="611">
          <cell r="Z611">
            <v>0</v>
          </cell>
        </row>
        <row r="612">
          <cell r="Z612">
            <v>0</v>
          </cell>
        </row>
        <row r="613">
          <cell r="Z613">
            <v>0</v>
          </cell>
        </row>
        <row r="614">
          <cell r="Z614">
            <v>0</v>
          </cell>
        </row>
        <row r="615">
          <cell r="Z615">
            <v>0</v>
          </cell>
        </row>
        <row r="616">
          <cell r="Z616">
            <v>0</v>
          </cell>
        </row>
        <row r="617">
          <cell r="Z617">
            <v>0</v>
          </cell>
        </row>
        <row r="618">
          <cell r="Z618">
            <v>0</v>
          </cell>
        </row>
        <row r="619">
          <cell r="Z619">
            <v>0</v>
          </cell>
        </row>
        <row r="620">
          <cell r="Z620">
            <v>0</v>
          </cell>
        </row>
        <row r="621">
          <cell r="Z621">
            <v>0</v>
          </cell>
        </row>
        <row r="622">
          <cell r="Z622">
            <v>0</v>
          </cell>
        </row>
        <row r="623">
          <cell r="Z623">
            <v>0</v>
          </cell>
        </row>
        <row r="624">
          <cell r="Z624">
            <v>0</v>
          </cell>
        </row>
        <row r="625">
          <cell r="Z625">
            <v>0</v>
          </cell>
        </row>
        <row r="626">
          <cell r="Z626">
            <v>0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  <row r="630">
          <cell r="Z630">
            <v>0</v>
          </cell>
        </row>
        <row r="631">
          <cell r="Z631">
            <v>0</v>
          </cell>
        </row>
        <row r="632">
          <cell r="Z632">
            <v>0</v>
          </cell>
        </row>
        <row r="633">
          <cell r="Z633">
            <v>0</v>
          </cell>
        </row>
        <row r="634">
          <cell r="Z634">
            <v>0</v>
          </cell>
        </row>
        <row r="635">
          <cell r="Z635">
            <v>0</v>
          </cell>
        </row>
        <row r="636">
          <cell r="Z636">
            <v>0</v>
          </cell>
        </row>
        <row r="637">
          <cell r="Z637">
            <v>0</v>
          </cell>
        </row>
        <row r="638">
          <cell r="Z638">
            <v>0</v>
          </cell>
        </row>
        <row r="639">
          <cell r="Z639">
            <v>0</v>
          </cell>
        </row>
        <row r="640">
          <cell r="Z640">
            <v>0</v>
          </cell>
        </row>
        <row r="641">
          <cell r="Z641">
            <v>0</v>
          </cell>
        </row>
        <row r="642">
          <cell r="Z642">
            <v>0</v>
          </cell>
        </row>
        <row r="643">
          <cell r="Z643">
            <v>0</v>
          </cell>
        </row>
        <row r="644">
          <cell r="Z644">
            <v>0</v>
          </cell>
        </row>
        <row r="645">
          <cell r="Z645">
            <v>0</v>
          </cell>
        </row>
        <row r="646">
          <cell r="Z646">
            <v>0</v>
          </cell>
        </row>
        <row r="647">
          <cell r="Z647">
            <v>0</v>
          </cell>
        </row>
        <row r="648">
          <cell r="Z648">
            <v>0</v>
          </cell>
        </row>
        <row r="649">
          <cell r="Z649">
            <v>0</v>
          </cell>
        </row>
        <row r="650">
          <cell r="Z650">
            <v>0</v>
          </cell>
        </row>
        <row r="651">
          <cell r="Z651">
            <v>0</v>
          </cell>
        </row>
        <row r="652">
          <cell r="Z652">
            <v>0</v>
          </cell>
        </row>
        <row r="653">
          <cell r="Z653">
            <v>0</v>
          </cell>
        </row>
        <row r="654">
          <cell r="Z654">
            <v>0</v>
          </cell>
        </row>
        <row r="655">
          <cell r="Z655">
            <v>0</v>
          </cell>
        </row>
        <row r="656">
          <cell r="Z656">
            <v>0</v>
          </cell>
        </row>
        <row r="657">
          <cell r="Z657">
            <v>0</v>
          </cell>
        </row>
        <row r="658">
          <cell r="Z658">
            <v>0</v>
          </cell>
        </row>
        <row r="659">
          <cell r="Z659">
            <v>0</v>
          </cell>
        </row>
        <row r="660">
          <cell r="Z660">
            <v>0</v>
          </cell>
        </row>
        <row r="661">
          <cell r="Z661">
            <v>0</v>
          </cell>
        </row>
        <row r="662">
          <cell r="Z662">
            <v>0</v>
          </cell>
        </row>
        <row r="663">
          <cell r="Z663">
            <v>0</v>
          </cell>
        </row>
        <row r="664">
          <cell r="Z664">
            <v>0</v>
          </cell>
        </row>
        <row r="665">
          <cell r="Z665">
            <v>0</v>
          </cell>
        </row>
        <row r="666">
          <cell r="Z666">
            <v>0</v>
          </cell>
        </row>
        <row r="667">
          <cell r="Z667">
            <v>0</v>
          </cell>
        </row>
        <row r="668">
          <cell r="Z668">
            <v>0</v>
          </cell>
        </row>
        <row r="669">
          <cell r="Z669">
            <v>0</v>
          </cell>
        </row>
        <row r="670">
          <cell r="Z670">
            <v>0</v>
          </cell>
        </row>
        <row r="671">
          <cell r="Z671">
            <v>0</v>
          </cell>
        </row>
        <row r="672">
          <cell r="Z672">
            <v>0</v>
          </cell>
        </row>
        <row r="673">
          <cell r="Z673">
            <v>0</v>
          </cell>
        </row>
        <row r="674">
          <cell r="Z674">
            <v>0</v>
          </cell>
        </row>
        <row r="675">
          <cell r="Z675">
            <v>0</v>
          </cell>
        </row>
        <row r="676">
          <cell r="Z676">
            <v>0</v>
          </cell>
        </row>
        <row r="677">
          <cell r="Z677">
            <v>0</v>
          </cell>
        </row>
        <row r="678">
          <cell r="Z678">
            <v>0</v>
          </cell>
        </row>
        <row r="679">
          <cell r="Z679">
            <v>0</v>
          </cell>
        </row>
        <row r="680">
          <cell r="Z680">
            <v>0</v>
          </cell>
        </row>
        <row r="681">
          <cell r="Z681">
            <v>0</v>
          </cell>
        </row>
        <row r="682">
          <cell r="Z682">
            <v>0</v>
          </cell>
        </row>
        <row r="683">
          <cell r="Z683">
            <v>0</v>
          </cell>
        </row>
        <row r="684">
          <cell r="Z684">
            <v>0</v>
          </cell>
        </row>
        <row r="685">
          <cell r="Z685">
            <v>0</v>
          </cell>
        </row>
        <row r="686">
          <cell r="Z686">
            <v>0</v>
          </cell>
        </row>
        <row r="687">
          <cell r="Z687">
            <v>0</v>
          </cell>
        </row>
        <row r="688">
          <cell r="Z688">
            <v>0</v>
          </cell>
        </row>
        <row r="689">
          <cell r="Z689">
            <v>0</v>
          </cell>
        </row>
        <row r="690">
          <cell r="Z690">
            <v>0</v>
          </cell>
        </row>
        <row r="691">
          <cell r="Z691">
            <v>0</v>
          </cell>
        </row>
        <row r="692">
          <cell r="Z692">
            <v>0</v>
          </cell>
        </row>
        <row r="693">
          <cell r="Z693">
            <v>0</v>
          </cell>
        </row>
        <row r="694">
          <cell r="Z694">
            <v>0</v>
          </cell>
        </row>
        <row r="695">
          <cell r="Z695">
            <v>0</v>
          </cell>
        </row>
        <row r="696">
          <cell r="Z696">
            <v>0</v>
          </cell>
        </row>
        <row r="697">
          <cell r="Z697">
            <v>0</v>
          </cell>
        </row>
        <row r="698">
          <cell r="Z69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"/>
      <sheetName val="Tax calculations"/>
      <sheetName val="Consolidated By C. C."/>
      <sheetName val="MENU"/>
      <sheetName val="Key Assumption"/>
      <sheetName val="Help"/>
      <sheetName val="Budget"/>
      <sheetName val="Quarterly"/>
      <sheetName val="Data-Entry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  <sheetName val="基本資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Tax calculations"/>
      <sheetName val="Consolidated By C. C."/>
      <sheetName val="Payroll"/>
      <sheetName val="資訊技術處-彙總"/>
      <sheetName val="企劃長室-彙總"/>
      <sheetName val="Links"/>
      <sheetName val="CEPPETIM1"/>
      <sheetName val="D_2"/>
      <sheetName val="出租-機器_"/>
      <sheetName val="Tax_calculations"/>
      <sheetName val="Consolidated_By_C__C_"/>
      <sheetName val="主頁"/>
    </sheetNames>
    <sheetDataSet>
      <sheetData sheetId="0" refreshError="1"/>
      <sheetData sheetId="1" refreshError="1"/>
      <sheetData sheetId="2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>
            <v>0</v>
          </cell>
        </row>
        <row r="3">
          <cell r="P3">
            <v>53941596</v>
          </cell>
          <cell r="W3">
            <v>0</v>
          </cell>
          <cell r="AL3">
            <v>0</v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3" refreshError="1"/>
      <sheetData sheetId="4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 refreshError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>
            <v>0</v>
          </cell>
        </row>
      </sheetData>
      <sheetData sheetId="8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 refreshError="1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辦公"/>
      <sheetName val="保管單說明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  <sheetName val="CEPPETIM1"/>
      <sheetName val="D_2"/>
      <sheetName val="出租-機器_"/>
      <sheetName val="Tax_calculations"/>
      <sheetName val="Consolidated_By_C__C_"/>
    </sheetNames>
    <sheetDataSet>
      <sheetData sheetId="0" refreshError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定義"/>
      <sheetName val="3G"/>
      <sheetName val="2G"/>
      <sheetName val="3G主設備"/>
      <sheetName val="2G-SR10"/>
      <sheetName val="Cash flow"/>
      <sheetName val="投抵明細表-巧倫"/>
      <sheetName val="年0元"/>
      <sheetName val="1.TWM應收MBT全區代收代付清單"/>
      <sheetName val="Tax calculations"/>
      <sheetName val="Consolidated By C. C."/>
      <sheetName val="Payroll"/>
      <sheetName val="Set Up -inputs"/>
    </sheetNames>
    <sheetDataSet>
      <sheetData sheetId="0" refreshError="1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年0元"/>
      <sheetName val="基本資料"/>
      <sheetName val="資訊技術處-彙總"/>
      <sheetName val="Sheet1"/>
      <sheetName val="921021-93年營收預算-原版-分大小月"/>
      <sheetName val="基"/>
      <sheetName val="清單"/>
      <sheetName val="業外"/>
      <sheetName val="IS-MR(仟元)-2004推估vsCOSTDOWN1_(2)"/>
      <sheetName val="IS-MR(仟元)-2004管銷以9209乘12推_(2)"/>
      <sheetName val="IS-管理報表(元)_(2)"/>
      <sheetName val="A30-5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3"/>
  <sheetViews>
    <sheetView tabSelected="1" zoomScale="85" workbookViewId="0">
      <pane xSplit="14" ySplit="6" topLeftCell="AA7" activePane="bottomRight" state="frozen"/>
      <selection pane="topRight" activeCell="C1" sqref="C1"/>
      <selection pane="bottomLeft" activeCell="A7" sqref="A7"/>
      <selection pane="bottomRight"/>
    </sheetView>
  </sheetViews>
  <sheetFormatPr defaultRowHeight="15.75"/>
  <cols>
    <col min="1" max="1" width="116.125" style="2" customWidth="1"/>
    <col min="2" max="2" width="1.125" style="2" customWidth="1"/>
    <col min="3" max="7" width="14.125" style="3" customWidth="1"/>
    <col min="8" max="8" width="4.5" style="2" customWidth="1"/>
    <col min="9" max="13" width="14.125" style="3" customWidth="1"/>
    <col min="14" max="14" width="4.5" style="2" customWidth="1"/>
    <col min="15" max="15" width="11.25" style="2" customWidth="1"/>
    <col min="16" max="16384" width="9" style="2"/>
  </cols>
  <sheetData>
    <row r="1" spans="1:15" ht="18.75">
      <c r="A1" s="1" t="s">
        <v>0</v>
      </c>
    </row>
    <row r="2" spans="1:15" ht="18.75">
      <c r="A2" s="1" t="s">
        <v>202</v>
      </c>
    </row>
    <row r="3" spans="1:15" ht="18.75">
      <c r="A3" s="4"/>
    </row>
    <row r="4" spans="1:15" ht="16.5" customHeight="1">
      <c r="A4" s="5" t="s">
        <v>1</v>
      </c>
      <c r="C4" s="52" t="s">
        <v>203</v>
      </c>
      <c r="D4" s="53"/>
      <c r="E4" s="53"/>
      <c r="F4" s="53"/>
      <c r="G4" s="54"/>
      <c r="I4" s="39">
        <v>2022</v>
      </c>
      <c r="J4" s="40"/>
      <c r="K4" s="40"/>
      <c r="L4" s="40"/>
      <c r="M4" s="41"/>
    </row>
    <row r="5" spans="1:15" s="7" customFormat="1" ht="6.75" customHeight="1">
      <c r="A5" s="6"/>
      <c r="C5" s="8"/>
      <c r="D5" s="8"/>
      <c r="E5" s="8"/>
      <c r="F5" s="8"/>
      <c r="G5" s="8"/>
      <c r="I5" s="8"/>
      <c r="J5" s="8"/>
      <c r="K5" s="8"/>
      <c r="L5" s="8"/>
      <c r="M5" s="8"/>
    </row>
    <row r="6" spans="1:15">
      <c r="A6" s="9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5">
      <c r="A7" s="2" t="s">
        <v>8</v>
      </c>
      <c r="C7" s="11">
        <v>43015338</v>
      </c>
      <c r="D7" s="11">
        <v>43546319</v>
      </c>
      <c r="E7" s="11">
        <v>43187052</v>
      </c>
      <c r="F7" s="11">
        <v>53599116</v>
      </c>
      <c r="G7" s="11">
        <f>SUM(C7:F7)</f>
        <v>183347825</v>
      </c>
      <c r="H7" s="11"/>
      <c r="I7" s="11">
        <v>39787793</v>
      </c>
      <c r="J7" s="11">
        <v>41348937</v>
      </c>
      <c r="K7" s="11">
        <v>40468193</v>
      </c>
      <c r="L7" s="11">
        <v>50601189</v>
      </c>
      <c r="M7" s="11">
        <f>SUM(I7:L7)</f>
        <v>172206112</v>
      </c>
      <c r="N7" s="11"/>
      <c r="O7" s="32"/>
    </row>
    <row r="8" spans="1:15">
      <c r="A8" s="2" t="s">
        <v>9</v>
      </c>
      <c r="C8" s="11">
        <v>34610143</v>
      </c>
      <c r="D8" s="11">
        <v>34902079</v>
      </c>
      <c r="E8" s="11">
        <v>34739799</v>
      </c>
      <c r="F8" s="11">
        <v>44333551</v>
      </c>
      <c r="G8" s="11">
        <f t="shared" ref="G8:G52" si="0">SUM(C8:F8)</f>
        <v>148585572</v>
      </c>
      <c r="H8" s="11"/>
      <c r="I8" s="11">
        <v>31798820</v>
      </c>
      <c r="J8" s="11">
        <v>33041196</v>
      </c>
      <c r="K8" s="11">
        <v>32501563</v>
      </c>
      <c r="L8" s="11">
        <v>41639311</v>
      </c>
      <c r="M8" s="11">
        <f>SUM(I8:L8)</f>
        <v>138980890</v>
      </c>
      <c r="N8" s="11"/>
      <c r="O8" s="32"/>
    </row>
    <row r="9" spans="1:15" s="15" customFormat="1" ht="16.5">
      <c r="A9" s="15" t="s">
        <v>10</v>
      </c>
      <c r="C9" s="33">
        <v>8405195</v>
      </c>
      <c r="D9" s="33">
        <v>8644240</v>
      </c>
      <c r="E9" s="33">
        <v>8447253</v>
      </c>
      <c r="F9" s="33">
        <v>9265565</v>
      </c>
      <c r="G9" s="33">
        <f t="shared" si="0"/>
        <v>34762253</v>
      </c>
      <c r="H9" s="11"/>
      <c r="I9" s="33">
        <f>I7-I8</f>
        <v>7988973</v>
      </c>
      <c r="J9" s="16">
        <f>J7-J8</f>
        <v>8307741</v>
      </c>
      <c r="K9" s="16">
        <f>K7-K8</f>
        <v>7966630</v>
      </c>
      <c r="L9" s="16">
        <v>8961878</v>
      </c>
      <c r="M9" s="16">
        <f>SUM(I9:L9)</f>
        <v>33225222</v>
      </c>
      <c r="N9" s="11"/>
      <c r="O9" s="32"/>
    </row>
    <row r="10" spans="1:15">
      <c r="A10" s="2" t="s">
        <v>11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32"/>
    </row>
    <row r="11" spans="1:15">
      <c r="A11" s="45" t="s">
        <v>12</v>
      </c>
      <c r="C11" s="11">
        <v>2634852</v>
      </c>
      <c r="D11" s="11">
        <v>2736121</v>
      </c>
      <c r="E11" s="11">
        <v>2608207</v>
      </c>
      <c r="F11" s="11">
        <v>2943141</v>
      </c>
      <c r="G11" s="11">
        <f t="shared" si="0"/>
        <v>10922321</v>
      </c>
      <c r="H11" s="11"/>
      <c r="I11" s="11">
        <v>2468343</v>
      </c>
      <c r="J11" s="11">
        <v>2519193</v>
      </c>
      <c r="K11" s="11">
        <v>2457221</v>
      </c>
      <c r="L11" s="11">
        <v>2989983</v>
      </c>
      <c r="M11" s="11">
        <f t="shared" ref="M11:M17" si="1">SUM(I11:L11)</f>
        <v>10434740</v>
      </c>
      <c r="N11" s="11"/>
      <c r="O11" s="32"/>
    </row>
    <row r="12" spans="1:15">
      <c r="A12" s="45" t="s">
        <v>13</v>
      </c>
      <c r="C12" s="11">
        <v>1497657</v>
      </c>
      <c r="D12" s="11">
        <v>1496935</v>
      </c>
      <c r="E12" s="11">
        <v>1548751</v>
      </c>
      <c r="F12" s="11">
        <v>1839205</v>
      </c>
      <c r="G12" s="11">
        <f t="shared" si="0"/>
        <v>6382548</v>
      </c>
      <c r="H12" s="11"/>
      <c r="I12" s="11">
        <v>1470278</v>
      </c>
      <c r="J12" s="11">
        <v>1439756</v>
      </c>
      <c r="K12" s="11">
        <v>1474475</v>
      </c>
      <c r="L12" s="11">
        <v>1674741</v>
      </c>
      <c r="M12" s="11">
        <f t="shared" si="1"/>
        <v>6059250</v>
      </c>
      <c r="N12" s="11"/>
      <c r="O12" s="32"/>
    </row>
    <row r="13" spans="1:15">
      <c r="A13" s="45" t="s">
        <v>14</v>
      </c>
      <c r="C13" s="11">
        <v>116284</v>
      </c>
      <c r="D13" s="11">
        <v>121753</v>
      </c>
      <c r="E13" s="11">
        <v>128749</v>
      </c>
      <c r="F13" s="11">
        <v>144788</v>
      </c>
      <c r="G13" s="11">
        <f t="shared" si="0"/>
        <v>511574</v>
      </c>
      <c r="H13" s="11"/>
      <c r="I13" s="11">
        <v>62672</v>
      </c>
      <c r="J13" s="11">
        <v>92778</v>
      </c>
      <c r="K13" s="11">
        <v>111975</v>
      </c>
      <c r="L13" s="11">
        <v>123848</v>
      </c>
      <c r="M13" s="11">
        <f t="shared" si="1"/>
        <v>391273</v>
      </c>
      <c r="N13" s="11"/>
      <c r="O13" s="32"/>
    </row>
    <row r="14" spans="1:15">
      <c r="A14" s="45" t="s">
        <v>15</v>
      </c>
      <c r="C14" s="11">
        <v>61714</v>
      </c>
      <c r="D14" s="11">
        <v>40670</v>
      </c>
      <c r="E14" s="11">
        <v>76281</v>
      </c>
      <c r="F14" s="11">
        <v>91304</v>
      </c>
      <c r="G14" s="11">
        <f t="shared" si="0"/>
        <v>269969</v>
      </c>
      <c r="H14" s="11"/>
      <c r="I14" s="11">
        <v>55301</v>
      </c>
      <c r="J14" s="11">
        <v>82142</v>
      </c>
      <c r="K14" s="11">
        <v>53301</v>
      </c>
      <c r="L14" s="11">
        <v>67470</v>
      </c>
      <c r="M14" s="11">
        <f t="shared" si="1"/>
        <v>258214</v>
      </c>
      <c r="N14" s="11"/>
      <c r="O14" s="32"/>
    </row>
    <row r="15" spans="1:15">
      <c r="A15" s="14" t="s">
        <v>16</v>
      </c>
      <c r="C15" s="12">
        <v>4310507</v>
      </c>
      <c r="D15" s="12">
        <v>4395479</v>
      </c>
      <c r="E15" s="12">
        <v>4361988</v>
      </c>
      <c r="F15" s="12">
        <v>5018438</v>
      </c>
      <c r="G15" s="12">
        <f t="shared" si="0"/>
        <v>18086412</v>
      </c>
      <c r="H15" s="11"/>
      <c r="I15" s="12">
        <f>SUM(I11:I14)</f>
        <v>4056594</v>
      </c>
      <c r="J15" s="13">
        <f>SUM(J11:J14)</f>
        <v>4133869</v>
      </c>
      <c r="K15" s="13">
        <f>SUM(K11:K14)</f>
        <v>4096972</v>
      </c>
      <c r="L15" s="13">
        <v>4856042</v>
      </c>
      <c r="M15" s="13">
        <f t="shared" si="1"/>
        <v>17143477</v>
      </c>
      <c r="N15" s="11"/>
      <c r="O15" s="32"/>
    </row>
    <row r="16" spans="1:15">
      <c r="A16" s="2" t="s">
        <v>199</v>
      </c>
      <c r="C16" s="11">
        <v>194905</v>
      </c>
      <c r="D16" s="11">
        <v>231531</v>
      </c>
      <c r="E16" s="11">
        <v>212415</v>
      </c>
      <c r="F16" s="11">
        <v>230012</v>
      </c>
      <c r="G16" s="11">
        <f t="shared" si="0"/>
        <v>868863</v>
      </c>
      <c r="H16" s="11"/>
      <c r="I16" s="11">
        <v>169335</v>
      </c>
      <c r="J16" s="11">
        <v>217204</v>
      </c>
      <c r="K16" s="11">
        <v>207696</v>
      </c>
      <c r="L16" s="11">
        <v>216759</v>
      </c>
      <c r="M16" s="11">
        <f t="shared" si="1"/>
        <v>810994</v>
      </c>
      <c r="N16" s="11"/>
      <c r="O16" s="32"/>
    </row>
    <row r="17" spans="1:15" s="15" customFormat="1" ht="16.5">
      <c r="A17" s="15" t="s">
        <v>17</v>
      </c>
      <c r="C17" s="33">
        <v>4289593</v>
      </c>
      <c r="D17" s="33">
        <v>4480292</v>
      </c>
      <c r="E17" s="33">
        <v>4297680</v>
      </c>
      <c r="F17" s="33">
        <v>4477139</v>
      </c>
      <c r="G17" s="33">
        <f t="shared" si="0"/>
        <v>17544704</v>
      </c>
      <c r="H17" s="11"/>
      <c r="I17" s="33">
        <f>I9-I15+I16</f>
        <v>4101714</v>
      </c>
      <c r="J17" s="16">
        <f>J9-J15+J16</f>
        <v>4391076</v>
      </c>
      <c r="K17" s="16">
        <f>K9-K15+K16</f>
        <v>4077354</v>
      </c>
      <c r="L17" s="16">
        <v>4322595</v>
      </c>
      <c r="M17" s="16">
        <f t="shared" si="1"/>
        <v>16892739</v>
      </c>
      <c r="N17" s="11"/>
      <c r="O17" s="32"/>
    </row>
    <row r="18" spans="1:15">
      <c r="A18" s="2" t="s">
        <v>18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2"/>
    </row>
    <row r="19" spans="1:15">
      <c r="A19" s="45" t="s">
        <v>19</v>
      </c>
      <c r="C19" s="11">
        <v>42409</v>
      </c>
      <c r="D19" s="11">
        <v>68731</v>
      </c>
      <c r="E19" s="11">
        <v>42239</v>
      </c>
      <c r="F19" s="11">
        <v>75046</v>
      </c>
      <c r="G19" s="11">
        <f t="shared" si="0"/>
        <v>228425</v>
      </c>
      <c r="H19" s="11"/>
      <c r="I19" s="11">
        <v>15439</v>
      </c>
      <c r="J19" s="11">
        <v>22300</v>
      </c>
      <c r="K19" s="11">
        <v>21185</v>
      </c>
      <c r="L19" s="11">
        <v>51516</v>
      </c>
      <c r="M19" s="11">
        <f t="shared" ref="M19:M27" si="2">SUM(I19:L19)</f>
        <v>110440</v>
      </c>
      <c r="N19" s="11"/>
      <c r="O19" s="32"/>
    </row>
    <row r="20" spans="1:15">
      <c r="A20" s="45" t="s">
        <v>20</v>
      </c>
      <c r="C20" s="11">
        <v>2278</v>
      </c>
      <c r="D20" s="11">
        <v>9144</v>
      </c>
      <c r="E20" s="11">
        <v>23265</v>
      </c>
      <c r="F20" s="11">
        <v>1331</v>
      </c>
      <c r="G20" s="11">
        <f t="shared" si="0"/>
        <v>36018</v>
      </c>
      <c r="H20" s="11"/>
      <c r="I20" s="11">
        <v>1439</v>
      </c>
      <c r="J20" s="11">
        <v>11525</v>
      </c>
      <c r="K20" s="11">
        <v>13931</v>
      </c>
      <c r="L20" s="11">
        <v>28602</v>
      </c>
      <c r="M20" s="11">
        <f t="shared" si="2"/>
        <v>55497</v>
      </c>
      <c r="N20" s="11"/>
      <c r="O20" s="32"/>
    </row>
    <row r="21" spans="1:15">
      <c r="A21" s="45" t="s">
        <v>21</v>
      </c>
      <c r="C21" s="11">
        <v>-41151</v>
      </c>
      <c r="D21" s="11">
        <v>10994</v>
      </c>
      <c r="E21" s="11">
        <v>31371</v>
      </c>
      <c r="F21" s="11">
        <v>741667</v>
      </c>
      <c r="G21" s="11">
        <f t="shared" si="0"/>
        <v>742881</v>
      </c>
      <c r="H21" s="11"/>
      <c r="I21" s="11">
        <v>-20616</v>
      </c>
      <c r="J21" s="11">
        <v>11943</v>
      </c>
      <c r="K21" s="11">
        <v>155095</v>
      </c>
      <c r="L21" s="11">
        <v>-286867</v>
      </c>
      <c r="M21" s="11">
        <f t="shared" si="2"/>
        <v>-140445</v>
      </c>
      <c r="N21" s="11"/>
      <c r="O21" s="32"/>
    </row>
    <row r="22" spans="1:15">
      <c r="A22" s="45" t="s">
        <v>22</v>
      </c>
      <c r="C22" s="11">
        <v>-230929</v>
      </c>
      <c r="D22" s="11">
        <v>-228263</v>
      </c>
      <c r="E22" s="11">
        <v>-251423</v>
      </c>
      <c r="F22" s="11">
        <v>-318632</v>
      </c>
      <c r="G22" s="11">
        <f t="shared" si="0"/>
        <v>-1029247</v>
      </c>
      <c r="H22" s="11"/>
      <c r="I22" s="11">
        <v>-157189</v>
      </c>
      <c r="J22" s="11">
        <v>-162210</v>
      </c>
      <c r="K22" s="11">
        <v>-196167</v>
      </c>
      <c r="L22" s="11">
        <v>-221568</v>
      </c>
      <c r="M22" s="11">
        <f t="shared" si="2"/>
        <v>-737134</v>
      </c>
      <c r="N22" s="11"/>
      <c r="O22" s="32"/>
    </row>
    <row r="23" spans="1:15">
      <c r="A23" s="45" t="s">
        <v>23</v>
      </c>
      <c r="C23" s="11">
        <v>-1517</v>
      </c>
      <c r="D23" s="11">
        <v>3766</v>
      </c>
      <c r="E23" s="11">
        <v>-10055</v>
      </c>
      <c r="F23" s="11">
        <v>-43611</v>
      </c>
      <c r="G23" s="11">
        <f t="shared" si="0"/>
        <v>-51417</v>
      </c>
      <c r="H23" s="11"/>
      <c r="I23" s="11">
        <v>41762</v>
      </c>
      <c r="J23" s="11">
        <v>-4280</v>
      </c>
      <c r="K23" s="11">
        <v>13395</v>
      </c>
      <c r="L23" s="11">
        <v>-40732</v>
      </c>
      <c r="M23" s="11">
        <f t="shared" si="2"/>
        <v>10145</v>
      </c>
      <c r="N23" s="11"/>
      <c r="O23" s="32"/>
    </row>
    <row r="24" spans="1:15">
      <c r="A24" s="2" t="s">
        <v>24</v>
      </c>
      <c r="C24" s="12">
        <v>-228910</v>
      </c>
      <c r="D24" s="12">
        <v>-135628</v>
      </c>
      <c r="E24" s="12">
        <v>-164603</v>
      </c>
      <c r="F24" s="12">
        <v>455801</v>
      </c>
      <c r="G24" s="12">
        <f t="shared" si="0"/>
        <v>-73340</v>
      </c>
      <c r="H24" s="11"/>
      <c r="I24" s="12">
        <f>SUM(I19:I23)</f>
        <v>-119165</v>
      </c>
      <c r="J24" s="12">
        <f>SUM(J19:J23)</f>
        <v>-120722</v>
      </c>
      <c r="K24" s="12">
        <f>SUM(K19:K23)</f>
        <v>7439</v>
      </c>
      <c r="L24" s="12">
        <v>-469049</v>
      </c>
      <c r="M24" s="12">
        <f t="shared" si="2"/>
        <v>-701497</v>
      </c>
      <c r="N24" s="11"/>
      <c r="O24" s="32"/>
    </row>
    <row r="25" spans="1:15">
      <c r="A25" s="2" t="s">
        <v>25</v>
      </c>
      <c r="C25" s="11">
        <v>4060683</v>
      </c>
      <c r="D25" s="11">
        <v>4344664</v>
      </c>
      <c r="E25" s="11">
        <v>4133077</v>
      </c>
      <c r="F25" s="11">
        <v>4932940</v>
      </c>
      <c r="G25" s="11">
        <f t="shared" si="0"/>
        <v>17471364</v>
      </c>
      <c r="H25" s="11"/>
      <c r="I25" s="11">
        <v>3982549</v>
      </c>
      <c r="J25" s="11">
        <v>4270354</v>
      </c>
      <c r="K25" s="11">
        <v>4084793</v>
      </c>
      <c r="L25" s="11">
        <v>3853546</v>
      </c>
      <c r="M25" s="29">
        <f t="shared" si="2"/>
        <v>16191242</v>
      </c>
      <c r="N25" s="11"/>
      <c r="O25" s="32"/>
    </row>
    <row r="26" spans="1:15">
      <c r="A26" s="2" t="s">
        <v>26</v>
      </c>
      <c r="C26" s="11">
        <v>843316</v>
      </c>
      <c r="D26" s="11">
        <v>831150</v>
      </c>
      <c r="E26" s="11">
        <v>764384</v>
      </c>
      <c r="F26" s="11">
        <v>697510</v>
      </c>
      <c r="G26" s="11">
        <f t="shared" si="0"/>
        <v>3136360</v>
      </c>
      <c r="H26" s="11"/>
      <c r="I26" s="11">
        <v>793098</v>
      </c>
      <c r="J26" s="11">
        <v>807477</v>
      </c>
      <c r="K26" s="11">
        <v>813555</v>
      </c>
      <c r="L26" s="11">
        <v>805700</v>
      </c>
      <c r="M26" s="11">
        <f t="shared" si="2"/>
        <v>3219830</v>
      </c>
      <c r="N26" s="11"/>
      <c r="O26" s="32"/>
    </row>
    <row r="27" spans="1:15" s="15" customFormat="1" ht="16.5">
      <c r="A27" s="15" t="s">
        <v>27</v>
      </c>
      <c r="C27" s="33">
        <v>3217367</v>
      </c>
      <c r="D27" s="33">
        <v>3513514</v>
      </c>
      <c r="E27" s="33">
        <v>3368693</v>
      </c>
      <c r="F27" s="33">
        <v>4235430</v>
      </c>
      <c r="G27" s="33">
        <f t="shared" si="0"/>
        <v>14335004</v>
      </c>
      <c r="H27" s="11"/>
      <c r="I27" s="33">
        <f>I25-I26</f>
        <v>3189451</v>
      </c>
      <c r="J27" s="16">
        <f>J25-J26</f>
        <v>3462877</v>
      </c>
      <c r="K27" s="16">
        <f>K25-K26</f>
        <v>3271238</v>
      </c>
      <c r="L27" s="16">
        <v>3047846</v>
      </c>
      <c r="M27" s="16">
        <f t="shared" si="2"/>
        <v>12971412</v>
      </c>
      <c r="N27" s="11"/>
      <c r="O27" s="32"/>
    </row>
    <row r="28" spans="1: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2"/>
    </row>
    <row r="29" spans="1:15">
      <c r="A29" s="2" t="s">
        <v>28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2"/>
    </row>
    <row r="30" spans="1:15">
      <c r="A30" s="45" t="s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2"/>
    </row>
    <row r="31" spans="1:15">
      <c r="A31" s="49" t="s">
        <v>30</v>
      </c>
      <c r="C31" s="11">
        <v>0</v>
      </c>
      <c r="D31" s="11">
        <v>0</v>
      </c>
      <c r="E31" s="11">
        <v>0</v>
      </c>
      <c r="F31" s="11">
        <v>17496</v>
      </c>
      <c r="G31" s="11">
        <f t="shared" si="0"/>
        <v>17496</v>
      </c>
      <c r="H31" s="11"/>
      <c r="I31" s="11">
        <v>0</v>
      </c>
      <c r="J31" s="11">
        <v>0</v>
      </c>
      <c r="K31" s="11">
        <v>0</v>
      </c>
      <c r="L31" s="11">
        <v>259364</v>
      </c>
      <c r="M31" s="11">
        <f t="shared" ref="M31:M38" si="3">SUM(I31:L31)</f>
        <v>259364</v>
      </c>
      <c r="N31" s="11"/>
      <c r="O31" s="32"/>
    </row>
    <row r="32" spans="1:15">
      <c r="A32" s="49" t="s">
        <v>31</v>
      </c>
      <c r="C32" s="11">
        <v>109630</v>
      </c>
      <c r="D32" s="11">
        <v>245694</v>
      </c>
      <c r="E32" s="11">
        <v>-686597</v>
      </c>
      <c r="F32" s="11">
        <v>327817</v>
      </c>
      <c r="G32" s="11">
        <f t="shared" si="0"/>
        <v>-3456</v>
      </c>
      <c r="H32" s="11"/>
      <c r="I32" s="11">
        <v>-190729</v>
      </c>
      <c r="J32" s="11">
        <v>-376683</v>
      </c>
      <c r="K32" s="11">
        <v>92067</v>
      </c>
      <c r="L32" s="11">
        <v>245361</v>
      </c>
      <c r="M32" s="11">
        <f t="shared" si="3"/>
        <v>-229984</v>
      </c>
      <c r="N32" s="11"/>
      <c r="O32" s="32"/>
    </row>
    <row r="33" spans="1:15">
      <c r="A33" s="49" t="s">
        <v>32</v>
      </c>
      <c r="C33" s="11">
        <v>-53831</v>
      </c>
      <c r="D33" s="11">
        <v>9002</v>
      </c>
      <c r="E33" s="11">
        <v>-2293</v>
      </c>
      <c r="F33" s="11">
        <v>122</v>
      </c>
      <c r="G33" s="11">
        <f t="shared" si="0"/>
        <v>-47000</v>
      </c>
      <c r="H33" s="11"/>
      <c r="I33" s="11">
        <v>38194</v>
      </c>
      <c r="J33" s="11">
        <v>-46073</v>
      </c>
      <c r="K33" s="11">
        <v>-8275</v>
      </c>
      <c r="L33" s="11">
        <v>-8076</v>
      </c>
      <c r="M33" s="11">
        <f t="shared" si="3"/>
        <v>-24230</v>
      </c>
      <c r="N33" s="11"/>
      <c r="O33" s="32"/>
    </row>
    <row r="34" spans="1:15">
      <c r="A34" s="45" t="s">
        <v>33</v>
      </c>
      <c r="C34" s="11"/>
      <c r="D34" s="11">
        <v>0</v>
      </c>
      <c r="E34" s="11"/>
      <c r="F34" s="11">
        <v>0</v>
      </c>
      <c r="G34" s="11">
        <f t="shared" si="0"/>
        <v>0</v>
      </c>
      <c r="H34" s="11"/>
      <c r="I34" s="11"/>
      <c r="J34" s="11"/>
      <c r="K34" s="11"/>
      <c r="L34" s="11"/>
      <c r="M34" s="11">
        <f t="shared" si="3"/>
        <v>0</v>
      </c>
      <c r="N34" s="11"/>
      <c r="O34" s="32"/>
    </row>
    <row r="35" spans="1:15">
      <c r="A35" s="49" t="s">
        <v>34</v>
      </c>
      <c r="C35" s="11">
        <v>3941</v>
      </c>
      <c r="D35" s="11">
        <v>-21223</v>
      </c>
      <c r="E35" s="11">
        <v>18488</v>
      </c>
      <c r="F35" s="11">
        <v>-13519</v>
      </c>
      <c r="G35" s="11">
        <f t="shared" si="0"/>
        <v>-12313</v>
      </c>
      <c r="H35" s="11"/>
      <c r="I35" s="11">
        <v>27347</v>
      </c>
      <c r="J35" s="11">
        <v>-3518</v>
      </c>
      <c r="K35" s="11">
        <v>10443</v>
      </c>
      <c r="L35" s="11">
        <v>-2753</v>
      </c>
      <c r="M35" s="11">
        <f t="shared" si="3"/>
        <v>31519</v>
      </c>
      <c r="N35" s="11"/>
      <c r="O35" s="32"/>
    </row>
    <row r="36" spans="1:15">
      <c r="A36" s="49" t="s">
        <v>32</v>
      </c>
      <c r="C36" s="11">
        <v>-3532</v>
      </c>
      <c r="D36" s="11">
        <v>-125</v>
      </c>
      <c r="E36" s="11">
        <v>-620</v>
      </c>
      <c r="F36" s="11">
        <v>-567</v>
      </c>
      <c r="G36" s="11">
        <f t="shared" si="0"/>
        <v>-4844</v>
      </c>
      <c r="H36" s="11"/>
      <c r="I36" s="11">
        <v>-1302</v>
      </c>
      <c r="J36" s="11">
        <v>2280</v>
      </c>
      <c r="K36" s="11">
        <v>179</v>
      </c>
      <c r="L36" s="11">
        <v>4873</v>
      </c>
      <c r="M36" s="11">
        <f t="shared" si="3"/>
        <v>6030</v>
      </c>
      <c r="N36" s="11"/>
      <c r="O36" s="32"/>
    </row>
    <row r="37" spans="1:15">
      <c r="A37" s="2" t="s">
        <v>35</v>
      </c>
      <c r="C37" s="12">
        <v>56208</v>
      </c>
      <c r="D37" s="12">
        <v>233348</v>
      </c>
      <c r="E37" s="12">
        <v>-671022</v>
      </c>
      <c r="F37" s="12">
        <v>331349</v>
      </c>
      <c r="G37" s="12">
        <f t="shared" si="0"/>
        <v>-50117</v>
      </c>
      <c r="H37" s="11"/>
      <c r="I37" s="12">
        <f>SUM(I31:I36)</f>
        <v>-126490</v>
      </c>
      <c r="J37" s="30">
        <f>SUM(J31:J36)</f>
        <v>-423994</v>
      </c>
      <c r="K37" s="30">
        <f>SUM(K31:K36)</f>
        <v>94414</v>
      </c>
      <c r="L37" s="30">
        <v>498769</v>
      </c>
      <c r="M37" s="12">
        <f t="shared" si="3"/>
        <v>42699</v>
      </c>
      <c r="N37" s="11"/>
      <c r="O37" s="32"/>
    </row>
    <row r="38" spans="1:15" s="15" customFormat="1" ht="17.25" thickBot="1">
      <c r="A38" s="15" t="s">
        <v>36</v>
      </c>
      <c r="C38" s="34">
        <v>3273575</v>
      </c>
      <c r="D38" s="34">
        <v>3746862</v>
      </c>
      <c r="E38" s="34">
        <v>2697671</v>
      </c>
      <c r="F38" s="34">
        <v>4566779</v>
      </c>
      <c r="G38" s="34">
        <f t="shared" si="0"/>
        <v>14284887</v>
      </c>
      <c r="H38" s="11"/>
      <c r="I38" s="34">
        <f>I27+I37</f>
        <v>3062961</v>
      </c>
      <c r="J38" s="18">
        <f>J37+J27</f>
        <v>3038883</v>
      </c>
      <c r="K38" s="18">
        <f>K37+K27</f>
        <v>3365652</v>
      </c>
      <c r="L38" s="18">
        <v>3546615</v>
      </c>
      <c r="M38" s="18">
        <f t="shared" si="3"/>
        <v>13014111</v>
      </c>
      <c r="N38" s="11"/>
      <c r="O38" s="32"/>
    </row>
    <row r="39" spans="1:15" ht="16.5" thickTop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2"/>
    </row>
    <row r="40" spans="1:15">
      <c r="A40" s="2" t="s">
        <v>37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2"/>
    </row>
    <row r="41" spans="1:15">
      <c r="A41" s="45" t="s">
        <v>38</v>
      </c>
      <c r="C41" s="11">
        <v>2714714</v>
      </c>
      <c r="D41" s="11">
        <v>3035280</v>
      </c>
      <c r="E41" s="11">
        <v>2938208</v>
      </c>
      <c r="F41" s="11">
        <v>3585907</v>
      </c>
      <c r="G41" s="11">
        <f t="shared" si="0"/>
        <v>12274109</v>
      </c>
      <c r="H41" s="11"/>
      <c r="I41" s="11">
        <v>2723260</v>
      </c>
      <c r="J41" s="11">
        <v>2993681</v>
      </c>
      <c r="K41" s="11">
        <v>2838983</v>
      </c>
      <c r="L41" s="11">
        <v>2469627</v>
      </c>
      <c r="M41" s="11">
        <f>SUM(I41:L41)</f>
        <v>11025551</v>
      </c>
      <c r="N41" s="11"/>
      <c r="O41" s="32"/>
    </row>
    <row r="42" spans="1:15">
      <c r="A42" s="45" t="s">
        <v>39</v>
      </c>
      <c r="C42" s="11">
        <v>502653</v>
      </c>
      <c r="D42" s="11">
        <v>478234</v>
      </c>
      <c r="E42" s="11">
        <v>430485</v>
      </c>
      <c r="F42" s="11">
        <v>649523</v>
      </c>
      <c r="G42" s="11">
        <f t="shared" si="0"/>
        <v>2060895</v>
      </c>
      <c r="H42" s="11"/>
      <c r="I42" s="11">
        <v>466191</v>
      </c>
      <c r="J42" s="11">
        <v>469196</v>
      </c>
      <c r="K42" s="11">
        <v>432255</v>
      </c>
      <c r="L42" s="11">
        <v>578219</v>
      </c>
      <c r="M42" s="11">
        <f>SUM(I42:L42)</f>
        <v>1945861</v>
      </c>
      <c r="N42" s="11"/>
      <c r="O42" s="32"/>
    </row>
    <row r="43" spans="1:15" ht="16.5" thickBot="1">
      <c r="C43" s="35">
        <v>3217367</v>
      </c>
      <c r="D43" s="35">
        <v>3513514</v>
      </c>
      <c r="E43" s="35">
        <v>3368693</v>
      </c>
      <c r="F43" s="35">
        <v>4235430</v>
      </c>
      <c r="G43" s="35">
        <f t="shared" si="0"/>
        <v>14335004</v>
      </c>
      <c r="H43" s="11"/>
      <c r="I43" s="35">
        <f>SUM(I41:I42)</f>
        <v>3189451</v>
      </c>
      <c r="J43" s="19">
        <f>SUM(J41:J42)</f>
        <v>3462877</v>
      </c>
      <c r="K43" s="19">
        <f>SUM(K41:K42)</f>
        <v>3271238</v>
      </c>
      <c r="L43" s="19">
        <v>3047846</v>
      </c>
      <c r="M43" s="19">
        <f>SUM(I43:L43)</f>
        <v>12971412</v>
      </c>
      <c r="N43" s="11"/>
      <c r="O43" s="32"/>
    </row>
    <row r="44" spans="1:15" ht="16.5" thickTop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32"/>
    </row>
    <row r="45" spans="1:15">
      <c r="A45" s="2" t="s">
        <v>40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32"/>
    </row>
    <row r="46" spans="1:15">
      <c r="A46" s="45" t="s">
        <v>38</v>
      </c>
      <c r="C46" s="11">
        <v>2760229</v>
      </c>
      <c r="D46" s="11">
        <v>3269599</v>
      </c>
      <c r="E46" s="11">
        <v>2283405</v>
      </c>
      <c r="F46" s="11">
        <v>3908039</v>
      </c>
      <c r="G46" s="11">
        <f t="shared" si="0"/>
        <v>12221272</v>
      </c>
      <c r="H46" s="11"/>
      <c r="I46" s="11">
        <v>2587903</v>
      </c>
      <c r="J46" s="11">
        <v>2571356</v>
      </c>
      <c r="K46" s="11">
        <v>2932923</v>
      </c>
      <c r="L46" s="11">
        <v>2976162</v>
      </c>
      <c r="M46" s="11">
        <f>SUM(I46:L46)</f>
        <v>11068344</v>
      </c>
      <c r="N46" s="11"/>
      <c r="O46" s="32"/>
    </row>
    <row r="47" spans="1:15">
      <c r="A47" s="45" t="s">
        <v>39</v>
      </c>
      <c r="C47" s="11">
        <v>513346</v>
      </c>
      <c r="D47" s="11">
        <v>477263</v>
      </c>
      <c r="E47" s="11">
        <v>414266</v>
      </c>
      <c r="F47" s="11">
        <v>658740</v>
      </c>
      <c r="G47" s="11">
        <f t="shared" si="0"/>
        <v>2063615</v>
      </c>
      <c r="H47" s="11"/>
      <c r="I47" s="11">
        <v>475058</v>
      </c>
      <c r="J47" s="11">
        <v>467527</v>
      </c>
      <c r="K47" s="11">
        <v>432729</v>
      </c>
      <c r="L47" s="11">
        <v>570453</v>
      </c>
      <c r="M47" s="11">
        <f>SUM(I47:L47)</f>
        <v>1945767</v>
      </c>
      <c r="N47" s="11"/>
      <c r="O47" s="32"/>
    </row>
    <row r="48" spans="1:15" ht="16.5" thickBot="1">
      <c r="C48" s="35">
        <v>3273575</v>
      </c>
      <c r="D48" s="35">
        <v>3746862</v>
      </c>
      <c r="E48" s="35">
        <v>2697671</v>
      </c>
      <c r="F48" s="35">
        <v>4566779</v>
      </c>
      <c r="G48" s="35">
        <f t="shared" si="0"/>
        <v>14284887</v>
      </c>
      <c r="H48" s="11"/>
      <c r="I48" s="35">
        <f>SUM(I46:I47)</f>
        <v>3062961</v>
      </c>
      <c r="J48" s="19">
        <f>SUM(J46:J47)</f>
        <v>3038883</v>
      </c>
      <c r="K48" s="19">
        <f>SUM(K46:K47)</f>
        <v>3365652</v>
      </c>
      <c r="L48" s="19">
        <v>3546615</v>
      </c>
      <c r="M48" s="19">
        <f>SUM(I48:L48)</f>
        <v>13014111</v>
      </c>
      <c r="N48" s="11"/>
      <c r="O48" s="32"/>
    </row>
    <row r="49" spans="1:15" ht="16.5" thickTop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32"/>
    </row>
    <row r="50" spans="1:15">
      <c r="A50" s="2" t="s">
        <v>41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32"/>
    </row>
    <row r="51" spans="1:15" ht="16.5" thickBot="1">
      <c r="A51" s="45" t="s">
        <v>42</v>
      </c>
      <c r="C51" s="20">
        <v>0.96</v>
      </c>
      <c r="D51" s="20">
        <v>1.08</v>
      </c>
      <c r="E51" s="20">
        <v>1.04</v>
      </c>
      <c r="F51" s="20">
        <v>1.25</v>
      </c>
      <c r="G51" s="20">
        <f t="shared" si="0"/>
        <v>4.33</v>
      </c>
      <c r="H51" s="11"/>
      <c r="I51" s="20">
        <v>0.97</v>
      </c>
      <c r="J51" s="20">
        <v>1.06</v>
      </c>
      <c r="K51" s="20">
        <v>1</v>
      </c>
      <c r="L51" s="20">
        <v>0.88000000000000012</v>
      </c>
      <c r="M51" s="20">
        <f>SUM(I51:L51)</f>
        <v>3.91</v>
      </c>
      <c r="N51" s="11"/>
      <c r="O51" s="32"/>
    </row>
    <row r="52" spans="1:15" ht="17.25" thickTop="1" thickBot="1">
      <c r="A52" s="45" t="s">
        <v>43</v>
      </c>
      <c r="C52" s="21">
        <v>0.96</v>
      </c>
      <c r="D52" s="21">
        <v>1.08</v>
      </c>
      <c r="E52" s="21">
        <v>1.04</v>
      </c>
      <c r="F52" s="21">
        <v>1.2400000000000002</v>
      </c>
      <c r="G52" s="21">
        <f t="shared" si="0"/>
        <v>4.32</v>
      </c>
      <c r="H52" s="11"/>
      <c r="I52" s="21">
        <v>0.96</v>
      </c>
      <c r="J52" s="21">
        <v>1.06</v>
      </c>
      <c r="K52" s="21">
        <v>1</v>
      </c>
      <c r="L52" s="21">
        <v>0.87999999999999989</v>
      </c>
      <c r="M52" s="20">
        <f>SUM(I52:L52)</f>
        <v>3.9</v>
      </c>
      <c r="N52" s="11"/>
      <c r="O52" s="32"/>
    </row>
    <row r="53" spans="1:15" ht="16.5" thickTop="1"/>
    <row r="55" spans="1:15" ht="16.5">
      <c r="A55" s="5" t="s">
        <v>44</v>
      </c>
      <c r="C55" s="22">
        <v>45016</v>
      </c>
      <c r="D55" s="22">
        <v>45107</v>
      </c>
      <c r="E55" s="22">
        <v>45199</v>
      </c>
      <c r="F55" s="22">
        <v>45291</v>
      </c>
      <c r="G55" s="2"/>
      <c r="I55" s="22">
        <v>44651</v>
      </c>
      <c r="J55" s="22">
        <v>44742</v>
      </c>
      <c r="K55" s="22">
        <v>44834</v>
      </c>
      <c r="L55" s="22">
        <v>44926</v>
      </c>
      <c r="M55" s="2"/>
    </row>
    <row r="56" spans="1:15" s="7" customFormat="1" ht="6.75" customHeight="1">
      <c r="A56" s="6"/>
      <c r="C56" s="8"/>
      <c r="D56" s="8"/>
      <c r="E56" s="8"/>
      <c r="F56" s="8"/>
      <c r="G56" s="8"/>
      <c r="I56" s="8"/>
      <c r="J56" s="8"/>
      <c r="K56" s="8"/>
      <c r="L56" s="8"/>
      <c r="M56" s="8"/>
    </row>
    <row r="57" spans="1:15">
      <c r="A57" s="9" t="s">
        <v>45</v>
      </c>
      <c r="C57" s="2"/>
      <c r="D57" s="2"/>
      <c r="E57" s="2"/>
      <c r="F57" s="2"/>
      <c r="G57" s="2"/>
      <c r="I57" s="2"/>
      <c r="J57" s="2"/>
      <c r="K57" s="2"/>
      <c r="L57" s="2"/>
      <c r="M57" s="2"/>
    </row>
    <row r="59" spans="1:15">
      <c r="A59" s="2" t="s">
        <v>46</v>
      </c>
    </row>
    <row r="60" spans="1:15">
      <c r="A60" s="45" t="s">
        <v>47</v>
      </c>
      <c r="C60" s="11">
        <v>14260578</v>
      </c>
      <c r="D60" s="11">
        <v>11233116</v>
      </c>
      <c r="E60" s="11">
        <v>11016201</v>
      </c>
      <c r="F60" s="11">
        <v>13244266</v>
      </c>
      <c r="G60" s="11"/>
      <c r="I60" s="11">
        <v>14649126</v>
      </c>
      <c r="J60" s="11">
        <v>15275058</v>
      </c>
      <c r="K60" s="11">
        <v>11792915</v>
      </c>
      <c r="L60" s="11">
        <v>14934740</v>
      </c>
      <c r="M60" s="11"/>
    </row>
    <row r="61" spans="1:15">
      <c r="A61" s="45" t="s">
        <v>190</v>
      </c>
      <c r="C61" s="11"/>
      <c r="D61" s="11"/>
      <c r="E61" s="11"/>
      <c r="F61" s="11">
        <v>11283</v>
      </c>
      <c r="G61" s="11"/>
      <c r="I61" s="11"/>
      <c r="J61" s="11"/>
      <c r="K61" s="11"/>
      <c r="L61" s="11">
        <v>0</v>
      </c>
      <c r="M61" s="11"/>
    </row>
    <row r="62" spans="1:15">
      <c r="A62" s="45" t="s">
        <v>48</v>
      </c>
      <c r="C62" s="11">
        <v>260610</v>
      </c>
      <c r="D62" s="11">
        <v>254022</v>
      </c>
      <c r="E62" s="11">
        <v>252743</v>
      </c>
      <c r="F62" s="11">
        <v>261445</v>
      </c>
      <c r="G62" s="11"/>
      <c r="I62" s="11">
        <v>286534</v>
      </c>
      <c r="J62" s="11">
        <v>273158</v>
      </c>
      <c r="K62" s="11">
        <v>253910</v>
      </c>
      <c r="L62" s="11">
        <v>249824</v>
      </c>
      <c r="M62" s="11"/>
    </row>
    <row r="63" spans="1:15">
      <c r="A63" s="45" t="s">
        <v>191</v>
      </c>
      <c r="C63" s="11"/>
      <c r="D63" s="11"/>
      <c r="E63" s="11"/>
      <c r="F63" s="11">
        <v>151144</v>
      </c>
      <c r="G63" s="11"/>
      <c r="I63" s="11"/>
      <c r="J63" s="11"/>
      <c r="K63" s="11"/>
      <c r="L63" s="11">
        <v>0</v>
      </c>
      <c r="M63" s="11"/>
    </row>
    <row r="64" spans="1:15">
      <c r="A64" s="45" t="s">
        <v>49</v>
      </c>
      <c r="C64" s="11">
        <v>5227475</v>
      </c>
      <c r="D64" s="11">
        <v>5379278</v>
      </c>
      <c r="E64" s="11">
        <v>5513200</v>
      </c>
      <c r="F64" s="11">
        <v>6100164</v>
      </c>
      <c r="G64" s="11"/>
      <c r="I64" s="11">
        <v>4728775</v>
      </c>
      <c r="J64" s="11">
        <v>4823067</v>
      </c>
      <c r="K64" s="11">
        <v>4941806</v>
      </c>
      <c r="L64" s="11">
        <v>5092822</v>
      </c>
      <c r="M64" s="11"/>
    </row>
    <row r="65" spans="1:13">
      <c r="A65" s="45" t="s">
        <v>50</v>
      </c>
      <c r="C65" s="11">
        <v>7636970</v>
      </c>
      <c r="D65" s="11">
        <v>7679490</v>
      </c>
      <c r="E65" s="11">
        <v>7707990</v>
      </c>
      <c r="F65" s="11">
        <v>9128414</v>
      </c>
      <c r="G65" s="11"/>
      <c r="I65" s="11">
        <v>7269601</v>
      </c>
      <c r="J65" s="11">
        <v>7301285</v>
      </c>
      <c r="K65" s="11">
        <v>7357583</v>
      </c>
      <c r="L65" s="11">
        <v>7711033</v>
      </c>
      <c r="M65" s="11"/>
    </row>
    <row r="66" spans="1:13">
      <c r="A66" s="45" t="s">
        <v>51</v>
      </c>
      <c r="C66" s="11">
        <v>591163</v>
      </c>
      <c r="D66" s="11">
        <v>554445</v>
      </c>
      <c r="E66" s="11">
        <v>560100</v>
      </c>
      <c r="F66" s="11">
        <v>589232</v>
      </c>
      <c r="G66" s="11"/>
      <c r="I66" s="11">
        <v>484452</v>
      </c>
      <c r="J66" s="11">
        <v>542153</v>
      </c>
      <c r="K66" s="11">
        <v>493012</v>
      </c>
      <c r="L66" s="11">
        <v>576760</v>
      </c>
      <c r="M66" s="11"/>
    </row>
    <row r="67" spans="1:13">
      <c r="A67" s="45" t="s">
        <v>52</v>
      </c>
      <c r="C67" s="11">
        <v>2910491</v>
      </c>
      <c r="D67" s="11">
        <v>2942430</v>
      </c>
      <c r="E67" s="11">
        <v>3515270</v>
      </c>
      <c r="F67" s="11">
        <v>4464950</v>
      </c>
      <c r="G67" s="11"/>
      <c r="I67" s="11">
        <v>2429051</v>
      </c>
      <c r="J67" s="11">
        <v>3332213</v>
      </c>
      <c r="K67" s="11">
        <v>2437475</v>
      </c>
      <c r="L67" s="11">
        <v>3359268</v>
      </c>
      <c r="M67" s="11"/>
    </row>
    <row r="68" spans="1:13">
      <c r="A68" s="45" t="s">
        <v>53</v>
      </c>
      <c r="C68" s="11">
        <v>7893711</v>
      </c>
      <c r="D68" s="11">
        <v>6633799</v>
      </c>
      <c r="E68" s="11">
        <v>7440584</v>
      </c>
      <c r="F68" s="11">
        <v>8193068</v>
      </c>
      <c r="G68" s="11"/>
      <c r="I68" s="11">
        <v>6023927</v>
      </c>
      <c r="J68" s="11">
        <v>5604571</v>
      </c>
      <c r="K68" s="11">
        <v>7448743</v>
      </c>
      <c r="L68" s="11">
        <v>8101340</v>
      </c>
      <c r="M68" s="11"/>
    </row>
    <row r="69" spans="1:13">
      <c r="A69" s="45" t="s">
        <v>54</v>
      </c>
      <c r="C69" s="11">
        <v>784820</v>
      </c>
      <c r="D69" s="11">
        <v>794107</v>
      </c>
      <c r="E69" s="11">
        <v>827435</v>
      </c>
      <c r="F69" s="11">
        <v>1030527</v>
      </c>
      <c r="G69" s="11"/>
      <c r="I69" s="11">
        <v>731701</v>
      </c>
      <c r="J69" s="11">
        <v>759707</v>
      </c>
      <c r="K69" s="11">
        <v>819309</v>
      </c>
      <c r="L69" s="11">
        <v>572104</v>
      </c>
      <c r="M69" s="11"/>
    </row>
    <row r="70" spans="1:13">
      <c r="A70" s="45" t="s">
        <v>192</v>
      </c>
      <c r="C70" s="31">
        <v>0</v>
      </c>
      <c r="D70" s="31" t="s">
        <v>55</v>
      </c>
      <c r="E70" s="31">
        <v>315435</v>
      </c>
      <c r="F70" s="11">
        <v>3082</v>
      </c>
      <c r="G70" s="11"/>
      <c r="I70" s="31">
        <v>0</v>
      </c>
      <c r="J70" s="31">
        <v>45128</v>
      </c>
      <c r="K70" s="31" t="s">
        <v>55</v>
      </c>
      <c r="L70" s="11">
        <v>0</v>
      </c>
      <c r="M70" s="11"/>
    </row>
    <row r="71" spans="1:13">
      <c r="A71" s="45" t="s">
        <v>56</v>
      </c>
      <c r="C71" s="11">
        <v>676575</v>
      </c>
      <c r="D71" s="11">
        <v>635599</v>
      </c>
      <c r="E71" s="11">
        <v>641805</v>
      </c>
      <c r="F71" s="11">
        <v>786371</v>
      </c>
      <c r="G71" s="11"/>
      <c r="I71" s="11">
        <v>669688</v>
      </c>
      <c r="J71" s="11">
        <v>817178</v>
      </c>
      <c r="K71" s="11">
        <v>738768</v>
      </c>
      <c r="L71" s="11">
        <v>646289</v>
      </c>
      <c r="M71" s="11"/>
    </row>
    <row r="72" spans="1:13">
      <c r="A72" s="45" t="s">
        <v>57</v>
      </c>
      <c r="C72" s="11">
        <v>188943</v>
      </c>
      <c r="D72" s="11">
        <v>180928</v>
      </c>
      <c r="E72" s="11">
        <v>160718</v>
      </c>
      <c r="F72" s="11">
        <v>194218</v>
      </c>
      <c r="G72" s="11"/>
      <c r="I72" s="11">
        <v>147727</v>
      </c>
      <c r="J72" s="11">
        <v>181438</v>
      </c>
      <c r="K72" s="11">
        <v>149349</v>
      </c>
      <c r="L72" s="11">
        <v>194920</v>
      </c>
      <c r="M72" s="11"/>
    </row>
    <row r="73" spans="1:13" s="15" customFormat="1" ht="16.5">
      <c r="A73" s="15" t="s">
        <v>58</v>
      </c>
      <c r="C73" s="23">
        <v>40431336</v>
      </c>
      <c r="D73" s="23">
        <v>36287214</v>
      </c>
      <c r="E73" s="23">
        <v>37951481</v>
      </c>
      <c r="F73" s="23">
        <v>44158164</v>
      </c>
      <c r="G73" s="17"/>
      <c r="I73" s="23">
        <f>SUM(I60:I72)</f>
        <v>37420582</v>
      </c>
      <c r="J73" s="23">
        <f>SUM(J60:J72)</f>
        <v>38954956</v>
      </c>
      <c r="K73" s="23">
        <f>SUM(K60:K72)</f>
        <v>36432870</v>
      </c>
      <c r="L73" s="23">
        <v>41439100</v>
      </c>
      <c r="M73" s="17"/>
    </row>
    <row r="74" spans="1:13">
      <c r="C74" s="11"/>
      <c r="D74" s="11"/>
      <c r="E74" s="11"/>
      <c r="F74" s="11"/>
      <c r="G74" s="11"/>
      <c r="I74" s="11"/>
      <c r="J74" s="11"/>
      <c r="K74" s="11"/>
      <c r="L74" s="11"/>
      <c r="M74" s="11"/>
    </row>
    <row r="75" spans="1:13">
      <c r="A75" s="2" t="s">
        <v>59</v>
      </c>
      <c r="C75" s="11"/>
      <c r="D75" s="11"/>
      <c r="E75" s="11"/>
      <c r="F75" s="11"/>
      <c r="G75" s="11"/>
      <c r="I75" s="11"/>
      <c r="J75" s="11"/>
      <c r="K75" s="11"/>
      <c r="L75" s="11"/>
      <c r="M75" s="11"/>
    </row>
    <row r="76" spans="1:13">
      <c r="A76" s="45" t="s">
        <v>60</v>
      </c>
      <c r="C76" s="11">
        <v>1205815</v>
      </c>
      <c r="D76" s="11">
        <v>1272972</v>
      </c>
      <c r="E76" s="11">
        <v>1338714</v>
      </c>
      <c r="F76" s="11">
        <v>1821715</v>
      </c>
      <c r="G76" s="11"/>
      <c r="I76" s="11">
        <v>571126</v>
      </c>
      <c r="J76" s="11">
        <v>635179</v>
      </c>
      <c r="K76" s="11">
        <v>1061602</v>
      </c>
      <c r="L76" s="11">
        <v>1181015</v>
      </c>
      <c r="M76" s="11"/>
    </row>
    <row r="77" spans="1:13">
      <c r="A77" s="45" t="s">
        <v>48</v>
      </c>
      <c r="C77" s="11">
        <v>4875928</v>
      </c>
      <c r="D77" s="11">
        <v>5335808</v>
      </c>
      <c r="E77" s="11">
        <v>4492165</v>
      </c>
      <c r="F77" s="11">
        <v>5530350</v>
      </c>
      <c r="G77" s="11"/>
      <c r="I77" s="11">
        <v>3855349</v>
      </c>
      <c r="J77" s="11">
        <v>3658314</v>
      </c>
      <c r="K77" s="11">
        <v>4439257</v>
      </c>
      <c r="L77" s="11">
        <v>4786843</v>
      </c>
      <c r="M77" s="11"/>
    </row>
    <row r="78" spans="1:13">
      <c r="A78" s="45" t="s">
        <v>191</v>
      </c>
      <c r="C78" s="11"/>
      <c r="D78" s="11"/>
      <c r="E78" s="11"/>
      <c r="F78" s="11">
        <v>236697</v>
      </c>
      <c r="G78" s="11"/>
      <c r="I78" s="11"/>
      <c r="J78" s="11"/>
      <c r="K78" s="11"/>
      <c r="L78" s="11">
        <v>0</v>
      </c>
      <c r="M78" s="11"/>
    </row>
    <row r="79" spans="1:13">
      <c r="A79" s="45" t="s">
        <v>49</v>
      </c>
      <c r="C79" s="11">
        <v>5372476</v>
      </c>
      <c r="D79" s="11">
        <v>5383659</v>
      </c>
      <c r="E79" s="11">
        <v>5408860</v>
      </c>
      <c r="F79" s="11">
        <v>5811221</v>
      </c>
      <c r="G79" s="11"/>
      <c r="I79" s="11">
        <v>5205101</v>
      </c>
      <c r="J79" s="11">
        <v>5189168</v>
      </c>
      <c r="K79" s="11">
        <v>5281303</v>
      </c>
      <c r="L79" s="11">
        <v>5397742</v>
      </c>
      <c r="M79" s="11"/>
    </row>
    <row r="80" spans="1:13">
      <c r="A80" s="45" t="s">
        <v>61</v>
      </c>
      <c r="C80" s="11">
        <v>1744956</v>
      </c>
      <c r="D80" s="11">
        <v>1772237</v>
      </c>
      <c r="E80" s="11">
        <v>1775310</v>
      </c>
      <c r="F80" s="11">
        <v>1793865</v>
      </c>
      <c r="G80" s="11"/>
      <c r="I80" s="11">
        <v>1982066</v>
      </c>
      <c r="J80" s="11">
        <v>1781875</v>
      </c>
      <c r="K80" s="11">
        <v>1646581</v>
      </c>
      <c r="L80" s="11">
        <v>1794033</v>
      </c>
      <c r="M80" s="11"/>
    </row>
    <row r="81" spans="1:13">
      <c r="A81" s="45" t="s">
        <v>62</v>
      </c>
      <c r="C81" s="11">
        <v>44034066</v>
      </c>
      <c r="D81" s="11">
        <v>43823230</v>
      </c>
      <c r="E81" s="11">
        <v>44305405</v>
      </c>
      <c r="F81" s="11">
        <v>50676171</v>
      </c>
      <c r="G81" s="11"/>
      <c r="I81" s="11">
        <v>43203379</v>
      </c>
      <c r="J81" s="11">
        <v>44554390</v>
      </c>
      <c r="K81" s="11">
        <v>44386553</v>
      </c>
      <c r="L81" s="11">
        <v>44247993</v>
      </c>
      <c r="M81" s="11"/>
    </row>
    <row r="82" spans="1:13">
      <c r="A82" s="45" t="s">
        <v>63</v>
      </c>
      <c r="C82" s="11">
        <v>9755593</v>
      </c>
      <c r="D82" s="11">
        <v>9719435</v>
      </c>
      <c r="E82" s="11">
        <v>10950087</v>
      </c>
      <c r="F82" s="11">
        <v>13746288</v>
      </c>
      <c r="G82" s="11"/>
      <c r="I82" s="11">
        <v>9299167</v>
      </c>
      <c r="J82" s="11">
        <v>9981365</v>
      </c>
      <c r="K82" s="11">
        <v>10218121</v>
      </c>
      <c r="L82" s="11">
        <v>9784277</v>
      </c>
      <c r="M82" s="11"/>
    </row>
    <row r="83" spans="1:13">
      <c r="A83" s="45" t="s">
        <v>64</v>
      </c>
      <c r="C83" s="11">
        <v>2729657</v>
      </c>
      <c r="D83" s="11">
        <v>2719749</v>
      </c>
      <c r="E83" s="11">
        <v>1623130</v>
      </c>
      <c r="F83" s="11">
        <v>2182504</v>
      </c>
      <c r="G83" s="11"/>
      <c r="I83" s="11">
        <v>2587186</v>
      </c>
      <c r="J83" s="11">
        <v>2582682</v>
      </c>
      <c r="K83" s="11">
        <v>2614910</v>
      </c>
      <c r="L83" s="11">
        <v>2734429</v>
      </c>
      <c r="M83" s="11"/>
    </row>
    <row r="84" spans="1:13">
      <c r="A84" s="45" t="s">
        <v>65</v>
      </c>
      <c r="C84" s="11">
        <v>55099296</v>
      </c>
      <c r="D84" s="11">
        <v>54020470</v>
      </c>
      <c r="E84" s="11">
        <v>52941644</v>
      </c>
      <c r="F84" s="11">
        <v>72238167</v>
      </c>
      <c r="G84" s="11"/>
      <c r="I84" s="11">
        <v>59414599</v>
      </c>
      <c r="J84" s="11">
        <v>58335773</v>
      </c>
      <c r="K84" s="11">
        <v>57256947</v>
      </c>
      <c r="L84" s="11">
        <v>56178122</v>
      </c>
      <c r="M84" s="11"/>
    </row>
    <row r="85" spans="1:13">
      <c r="A85" s="45" t="s">
        <v>66</v>
      </c>
      <c r="C85" s="11">
        <v>15819108</v>
      </c>
      <c r="D85" s="11">
        <v>15819108</v>
      </c>
      <c r="E85" s="11">
        <v>15729043</v>
      </c>
      <c r="F85" s="11">
        <v>33228022</v>
      </c>
      <c r="G85" s="11"/>
      <c r="I85" s="11">
        <v>15819108</v>
      </c>
      <c r="J85" s="11">
        <v>15819108</v>
      </c>
      <c r="K85" s="11">
        <v>15819108</v>
      </c>
      <c r="L85" s="11">
        <v>15819108</v>
      </c>
      <c r="M85" s="11"/>
    </row>
    <row r="86" spans="1:13">
      <c r="A86" s="45" t="s">
        <v>67</v>
      </c>
      <c r="C86" s="11">
        <v>4817272</v>
      </c>
      <c r="D86" s="11">
        <v>4867024</v>
      </c>
      <c r="E86" s="11">
        <v>4782907</v>
      </c>
      <c r="F86" s="11">
        <v>5947084</v>
      </c>
      <c r="G86" s="11"/>
      <c r="I86" s="11">
        <v>4927112</v>
      </c>
      <c r="J86" s="11">
        <v>4922302</v>
      </c>
      <c r="K86" s="11">
        <v>4881667</v>
      </c>
      <c r="L86" s="11">
        <v>4874135</v>
      </c>
      <c r="M86" s="11"/>
    </row>
    <row r="87" spans="1:13">
      <c r="A87" s="45" t="s">
        <v>68</v>
      </c>
      <c r="C87" s="11">
        <v>579190</v>
      </c>
      <c r="D87" s="11">
        <v>566342</v>
      </c>
      <c r="E87" s="11">
        <v>589227</v>
      </c>
      <c r="F87" s="11">
        <v>730251</v>
      </c>
      <c r="G87" s="11"/>
      <c r="I87" s="11">
        <v>673763</v>
      </c>
      <c r="J87" s="11">
        <v>701637</v>
      </c>
      <c r="K87" s="11">
        <v>637224</v>
      </c>
      <c r="L87" s="11">
        <v>575978</v>
      </c>
      <c r="M87" s="11"/>
    </row>
    <row r="88" spans="1:13">
      <c r="A88" s="45" t="s">
        <v>69</v>
      </c>
      <c r="C88" s="11">
        <v>1943182</v>
      </c>
      <c r="D88" s="11">
        <v>1972413</v>
      </c>
      <c r="E88" s="11">
        <v>1991397</v>
      </c>
      <c r="F88" s="11">
        <v>2492742</v>
      </c>
      <c r="G88" s="11"/>
      <c r="I88" s="11">
        <v>1828663</v>
      </c>
      <c r="J88" s="11">
        <v>1827788</v>
      </c>
      <c r="K88" s="11">
        <v>1863738</v>
      </c>
      <c r="L88" s="11">
        <v>1913755</v>
      </c>
      <c r="M88" s="11"/>
    </row>
    <row r="89" spans="1:13">
      <c r="A89" s="45" t="s">
        <v>56</v>
      </c>
      <c r="C89" s="11">
        <v>397186</v>
      </c>
      <c r="D89" s="11">
        <v>404055</v>
      </c>
      <c r="E89" s="11">
        <v>434721</v>
      </c>
      <c r="F89" s="11">
        <v>427014</v>
      </c>
      <c r="G89" s="11"/>
      <c r="I89" s="11">
        <v>387468</v>
      </c>
      <c r="J89" s="11">
        <v>372753</v>
      </c>
      <c r="K89" s="11">
        <v>372906</v>
      </c>
      <c r="L89" s="11">
        <v>373125</v>
      </c>
      <c r="M89" s="11"/>
    </row>
    <row r="90" spans="1:13">
      <c r="A90" s="45" t="s">
        <v>70</v>
      </c>
      <c r="C90" s="11">
        <v>2658644</v>
      </c>
      <c r="D90" s="11">
        <v>2430335</v>
      </c>
      <c r="E90" s="11">
        <v>3244848</v>
      </c>
      <c r="F90" s="11">
        <v>1944106</v>
      </c>
      <c r="G90" s="11"/>
      <c r="I90" s="11">
        <v>2245558</v>
      </c>
      <c r="J90" s="11">
        <v>1980762</v>
      </c>
      <c r="K90" s="11">
        <v>2121075</v>
      </c>
      <c r="L90" s="11">
        <v>1972011</v>
      </c>
      <c r="M90" s="11"/>
    </row>
    <row r="91" spans="1:13" s="15" customFormat="1" ht="16.5">
      <c r="A91" s="15" t="s">
        <v>71</v>
      </c>
      <c r="C91" s="23">
        <v>151032369</v>
      </c>
      <c r="D91" s="23">
        <v>150106837</v>
      </c>
      <c r="E91" s="23">
        <v>149607458</v>
      </c>
      <c r="F91" s="23">
        <v>198806197</v>
      </c>
      <c r="G91" s="17"/>
      <c r="I91" s="23">
        <f>SUM(I76:I90)</f>
        <v>151999645</v>
      </c>
      <c r="J91" s="23">
        <f>SUM(J76:J90)</f>
        <v>152343096</v>
      </c>
      <c r="K91" s="23">
        <f>SUM(K76:K90)</f>
        <v>152600992</v>
      </c>
      <c r="L91" s="23">
        <v>151632566</v>
      </c>
      <c r="M91" s="17"/>
    </row>
    <row r="92" spans="1:13">
      <c r="C92" s="11"/>
      <c r="D92" s="11"/>
      <c r="E92" s="11"/>
      <c r="F92" s="11"/>
      <c r="G92" s="11"/>
      <c r="I92" s="11"/>
      <c r="J92" s="11"/>
      <c r="K92" s="11"/>
      <c r="L92" s="11"/>
      <c r="M92" s="11"/>
    </row>
    <row r="93" spans="1:13" s="15" customFormat="1" ht="17.25" thickBot="1">
      <c r="A93" s="15" t="s">
        <v>72</v>
      </c>
      <c r="C93" s="24">
        <v>191463705</v>
      </c>
      <c r="D93" s="24">
        <v>186394051</v>
      </c>
      <c r="E93" s="24">
        <v>187558939</v>
      </c>
      <c r="F93" s="24">
        <v>242964361</v>
      </c>
      <c r="G93" s="17"/>
      <c r="I93" s="24">
        <f>I91+I73</f>
        <v>189420227</v>
      </c>
      <c r="J93" s="24">
        <f>J91+J73</f>
        <v>191298052</v>
      </c>
      <c r="K93" s="24">
        <f>K91+K73</f>
        <v>189033862</v>
      </c>
      <c r="L93" s="24">
        <v>193071666</v>
      </c>
      <c r="M93" s="17"/>
    </row>
    <row r="94" spans="1:13" ht="17.25" thickTop="1">
      <c r="G94" s="17"/>
      <c r="M94" s="17"/>
    </row>
    <row r="95" spans="1:13" ht="16.5">
      <c r="G95" s="17"/>
      <c r="M95" s="17"/>
    </row>
    <row r="96" spans="1:13" ht="16.5">
      <c r="A96" s="5" t="s">
        <v>44</v>
      </c>
      <c r="C96" s="22">
        <v>45016</v>
      </c>
      <c r="D96" s="22">
        <v>45107</v>
      </c>
      <c r="E96" s="22">
        <v>45199</v>
      </c>
      <c r="F96" s="22">
        <v>45291</v>
      </c>
      <c r="G96" s="17"/>
      <c r="I96" s="22">
        <v>44651</v>
      </c>
      <c r="J96" s="22">
        <v>44742</v>
      </c>
      <c r="K96" s="22">
        <v>44834</v>
      </c>
      <c r="L96" s="22">
        <v>44926</v>
      </c>
      <c r="M96" s="17"/>
    </row>
    <row r="97" spans="1:13" s="7" customFormat="1" ht="6.75" customHeight="1">
      <c r="A97" s="6"/>
      <c r="C97" s="2"/>
      <c r="D97" s="8"/>
      <c r="E97" s="8"/>
      <c r="F97" s="8"/>
      <c r="G97" s="8"/>
      <c r="I97" s="8"/>
      <c r="J97" s="8"/>
      <c r="K97" s="8"/>
      <c r="L97" s="8"/>
      <c r="M97" s="8"/>
    </row>
    <row r="98" spans="1:13" ht="16.5">
      <c r="A98" s="9" t="s">
        <v>45</v>
      </c>
      <c r="D98" s="2"/>
      <c r="E98" s="2"/>
      <c r="F98" s="2"/>
      <c r="G98" s="17"/>
      <c r="I98" s="2"/>
      <c r="J98" s="2"/>
      <c r="K98" s="2"/>
      <c r="L98" s="2"/>
      <c r="M98" s="17"/>
    </row>
    <row r="99" spans="1:13" ht="16.5">
      <c r="G99" s="17"/>
      <c r="M99" s="17"/>
    </row>
    <row r="100" spans="1:13" ht="16.5">
      <c r="A100" s="2" t="s">
        <v>73</v>
      </c>
      <c r="C100" s="11"/>
      <c r="E100" s="42"/>
      <c r="G100" s="17"/>
      <c r="M100" s="17"/>
    </row>
    <row r="101" spans="1:13" ht="16.5">
      <c r="A101" s="45" t="s">
        <v>74</v>
      </c>
      <c r="C101" s="11">
        <v>15410000</v>
      </c>
      <c r="D101" s="11">
        <v>10480000</v>
      </c>
      <c r="E101" s="11">
        <v>14630000</v>
      </c>
      <c r="F101" s="11">
        <v>18460000</v>
      </c>
      <c r="G101" s="17"/>
      <c r="I101" s="11">
        <v>15970000</v>
      </c>
      <c r="J101" s="11">
        <v>18900000</v>
      </c>
      <c r="K101" s="11">
        <v>23470000</v>
      </c>
      <c r="L101" s="11">
        <v>20550000</v>
      </c>
      <c r="M101" s="17"/>
    </row>
    <row r="102" spans="1:13" ht="16.5">
      <c r="A102" s="45" t="s">
        <v>75</v>
      </c>
      <c r="C102" s="11">
        <v>6188139</v>
      </c>
      <c r="D102" s="11">
        <v>4294965</v>
      </c>
      <c r="E102" s="11">
        <v>8589239</v>
      </c>
      <c r="F102" s="11">
        <v>12876257</v>
      </c>
      <c r="G102" s="17"/>
      <c r="I102" s="11">
        <v>6096255</v>
      </c>
      <c r="J102" s="11">
        <v>499721</v>
      </c>
      <c r="K102" s="11">
        <v>1998076</v>
      </c>
      <c r="L102" s="11">
        <v>3092395</v>
      </c>
      <c r="M102" s="17"/>
    </row>
    <row r="103" spans="1:13" ht="16.5">
      <c r="A103" s="45" t="s">
        <v>76</v>
      </c>
      <c r="C103" s="11">
        <v>1800512</v>
      </c>
      <c r="D103" s="11">
        <v>1876244</v>
      </c>
      <c r="E103" s="11">
        <v>1732449</v>
      </c>
      <c r="F103" s="11">
        <v>2608499</v>
      </c>
      <c r="G103" s="17"/>
      <c r="I103" s="11">
        <v>1826940</v>
      </c>
      <c r="J103" s="11">
        <v>1942047</v>
      </c>
      <c r="K103" s="11">
        <v>1779838</v>
      </c>
      <c r="L103" s="11">
        <v>2079999</v>
      </c>
      <c r="M103" s="17"/>
    </row>
    <row r="104" spans="1:13" ht="16.5">
      <c r="A104" s="45" t="s">
        <v>77</v>
      </c>
      <c r="C104" s="11">
        <v>12287383</v>
      </c>
      <c r="D104" s="11">
        <v>12672706</v>
      </c>
      <c r="E104" s="11">
        <v>13944040</v>
      </c>
      <c r="F104" s="11">
        <v>13478221</v>
      </c>
      <c r="G104" s="17"/>
      <c r="I104" s="11">
        <v>11269911</v>
      </c>
      <c r="J104" s="11">
        <v>12180445</v>
      </c>
      <c r="K104" s="11">
        <v>13737654</v>
      </c>
      <c r="L104" s="11">
        <v>13847707</v>
      </c>
      <c r="M104" s="17"/>
    </row>
    <row r="105" spans="1:13">
      <c r="A105" s="45" t="s">
        <v>78</v>
      </c>
      <c r="C105" s="11">
        <v>196509</v>
      </c>
      <c r="D105" s="11">
        <v>193151</v>
      </c>
      <c r="E105" s="11">
        <v>216061</v>
      </c>
      <c r="F105" s="11">
        <v>131492</v>
      </c>
      <c r="I105" s="11">
        <v>267032</v>
      </c>
      <c r="J105" s="11">
        <v>249346</v>
      </c>
      <c r="K105" s="11">
        <v>236749</v>
      </c>
      <c r="L105" s="11">
        <v>133150</v>
      </c>
    </row>
    <row r="106" spans="1:13">
      <c r="A106" s="45" t="s">
        <v>79</v>
      </c>
      <c r="C106" s="11">
        <v>0</v>
      </c>
      <c r="D106" s="11">
        <v>12129035</v>
      </c>
      <c r="E106" s="11">
        <v>0</v>
      </c>
      <c r="F106" s="11">
        <v>0</v>
      </c>
      <c r="I106" s="11">
        <v>0</v>
      </c>
      <c r="J106" s="11">
        <v>13429564</v>
      </c>
      <c r="K106" s="11">
        <v>0</v>
      </c>
      <c r="L106" s="11">
        <v>0</v>
      </c>
    </row>
    <row r="107" spans="1:13">
      <c r="A107" s="45" t="s">
        <v>80</v>
      </c>
      <c r="C107" s="11">
        <v>8043174</v>
      </c>
      <c r="D107" s="11">
        <v>8939194</v>
      </c>
      <c r="E107" s="11">
        <v>8351325</v>
      </c>
      <c r="F107" s="11">
        <v>11943612</v>
      </c>
      <c r="I107" s="11">
        <v>9046312</v>
      </c>
      <c r="J107" s="11">
        <v>9095328</v>
      </c>
      <c r="K107" s="11">
        <v>8594048</v>
      </c>
      <c r="L107" s="11">
        <v>10373509</v>
      </c>
    </row>
    <row r="108" spans="1:13">
      <c r="A108" s="45" t="s">
        <v>81</v>
      </c>
      <c r="C108" s="11">
        <v>3357705</v>
      </c>
      <c r="D108" s="11">
        <v>1704134</v>
      </c>
      <c r="E108" s="11">
        <v>1834998</v>
      </c>
      <c r="F108" s="11">
        <v>2274634</v>
      </c>
      <c r="I108" s="11">
        <v>3312122</v>
      </c>
      <c r="J108" s="11">
        <v>1628722</v>
      </c>
      <c r="K108" s="11">
        <v>1712152</v>
      </c>
      <c r="L108" s="11">
        <v>2537557</v>
      </c>
    </row>
    <row r="109" spans="1:13">
      <c r="A109" s="45" t="s">
        <v>82</v>
      </c>
      <c r="C109" s="11">
        <v>81282</v>
      </c>
      <c r="D109" s="11">
        <v>77962</v>
      </c>
      <c r="E109" s="11">
        <v>73838</v>
      </c>
      <c r="F109" s="11">
        <v>461400</v>
      </c>
      <c r="I109" s="11">
        <v>71130</v>
      </c>
      <c r="J109" s="11">
        <v>69906</v>
      </c>
      <c r="K109" s="11">
        <v>66457</v>
      </c>
      <c r="L109" s="11">
        <v>80467</v>
      </c>
    </row>
    <row r="110" spans="1:13">
      <c r="A110" s="45" t="s">
        <v>189</v>
      </c>
      <c r="C110" s="11">
        <v>0</v>
      </c>
      <c r="D110" s="11">
        <v>0</v>
      </c>
      <c r="E110" s="11">
        <v>41460</v>
      </c>
      <c r="F110" s="11">
        <v>0</v>
      </c>
      <c r="I110" s="11"/>
      <c r="J110" s="11"/>
      <c r="K110" s="11"/>
      <c r="L110" s="11"/>
    </row>
    <row r="111" spans="1:13">
      <c r="A111" s="45" t="s">
        <v>83</v>
      </c>
      <c r="C111" s="11">
        <v>3662719</v>
      </c>
      <c r="D111" s="11">
        <v>3636491</v>
      </c>
      <c r="E111" s="11">
        <v>3811852</v>
      </c>
      <c r="F111" s="11">
        <v>5785690</v>
      </c>
      <c r="I111" s="11">
        <v>3628451</v>
      </c>
      <c r="J111" s="11">
        <v>3721232</v>
      </c>
      <c r="K111" s="11">
        <v>3738280</v>
      </c>
      <c r="L111" s="11">
        <v>3693801</v>
      </c>
    </row>
    <row r="112" spans="1:13">
      <c r="A112" s="45" t="s">
        <v>84</v>
      </c>
      <c r="C112" s="11">
        <v>104173</v>
      </c>
      <c r="D112" s="11">
        <v>95176</v>
      </c>
      <c r="E112" s="11">
        <v>123788</v>
      </c>
      <c r="F112" s="11">
        <v>94817</v>
      </c>
      <c r="I112" s="11">
        <v>80211</v>
      </c>
      <c r="J112" s="11">
        <v>71782</v>
      </c>
      <c r="K112" s="11">
        <v>0</v>
      </c>
      <c r="L112" s="11">
        <v>164474</v>
      </c>
    </row>
    <row r="113" spans="1:13">
      <c r="A113" s="45" t="s">
        <v>85</v>
      </c>
      <c r="C113" s="11">
        <v>9770763</v>
      </c>
      <c r="D113" s="11">
        <v>3772328</v>
      </c>
      <c r="E113" s="11">
        <v>3796081</v>
      </c>
      <c r="F113" s="11">
        <v>3713406</v>
      </c>
      <c r="I113" s="11">
        <v>273470</v>
      </c>
      <c r="J113" s="11">
        <v>6272490</v>
      </c>
      <c r="K113" s="11">
        <v>6252834</v>
      </c>
      <c r="L113" s="11">
        <v>9772757</v>
      </c>
    </row>
    <row r="114" spans="1:13">
      <c r="A114" s="45" t="s">
        <v>86</v>
      </c>
      <c r="C114" s="11">
        <v>3335985</v>
      </c>
      <c r="D114" s="11">
        <v>3278041</v>
      </c>
      <c r="E114" s="11">
        <v>3418176</v>
      </c>
      <c r="F114" s="11">
        <v>3900314</v>
      </c>
      <c r="I114" s="11">
        <v>3046530</v>
      </c>
      <c r="J114" s="11">
        <v>3094646</v>
      </c>
      <c r="K114" s="11">
        <v>3181196</v>
      </c>
      <c r="L114" s="11">
        <v>3242300</v>
      </c>
    </row>
    <row r="115" spans="1:13" s="15" customFormat="1" ht="16.5">
      <c r="A115" s="15" t="s">
        <v>87</v>
      </c>
      <c r="C115" s="23">
        <v>64238344</v>
      </c>
      <c r="D115" s="23">
        <v>63149427</v>
      </c>
      <c r="E115" s="23">
        <v>60563307</v>
      </c>
      <c r="F115" s="23">
        <v>75728342</v>
      </c>
      <c r="G115" s="17"/>
      <c r="I115" s="23">
        <f>SUM(I101:I114)</f>
        <v>54888364</v>
      </c>
      <c r="J115" s="23">
        <f>SUM(J101:J114)</f>
        <v>71155229</v>
      </c>
      <c r="K115" s="23">
        <f>SUM(K101:K114)</f>
        <v>64767284</v>
      </c>
      <c r="L115" s="23">
        <v>69568116</v>
      </c>
      <c r="M115" s="17"/>
    </row>
    <row r="116" spans="1:13">
      <c r="C116" s="11"/>
      <c r="D116" s="11"/>
      <c r="E116" s="11"/>
      <c r="F116" s="11"/>
      <c r="G116" s="11"/>
      <c r="I116" s="11"/>
      <c r="J116" s="11"/>
      <c r="K116" s="11"/>
      <c r="L116" s="11"/>
      <c r="M116" s="11"/>
    </row>
    <row r="117" spans="1:13">
      <c r="A117" s="2" t="s">
        <v>88</v>
      </c>
      <c r="C117" s="11"/>
      <c r="D117" s="11"/>
      <c r="E117" s="11"/>
      <c r="F117" s="11"/>
      <c r="G117" s="11"/>
      <c r="I117" s="11"/>
      <c r="J117" s="11"/>
      <c r="K117" s="11"/>
      <c r="L117" s="11"/>
      <c r="M117" s="11"/>
    </row>
    <row r="118" spans="1:13">
      <c r="A118" s="45" t="s">
        <v>76</v>
      </c>
      <c r="C118" s="11">
        <v>92790</v>
      </c>
      <c r="D118" s="11">
        <v>101403</v>
      </c>
      <c r="E118" s="11">
        <v>377845</v>
      </c>
      <c r="F118" s="11">
        <v>409315</v>
      </c>
      <c r="G118" s="11"/>
      <c r="I118" s="11">
        <v>110405</v>
      </c>
      <c r="J118" s="11">
        <v>104816</v>
      </c>
      <c r="K118" s="11">
        <v>102150</v>
      </c>
      <c r="L118" s="11">
        <v>97845</v>
      </c>
      <c r="M118" s="11"/>
    </row>
    <row r="119" spans="1:13">
      <c r="A119" s="45" t="s">
        <v>89</v>
      </c>
      <c r="C119" s="11">
        <v>31483137</v>
      </c>
      <c r="D119" s="11">
        <v>37977150</v>
      </c>
      <c r="E119" s="11">
        <v>37978742</v>
      </c>
      <c r="F119" s="11">
        <v>37980333</v>
      </c>
      <c r="G119" s="11"/>
      <c r="I119" s="11">
        <v>37476995</v>
      </c>
      <c r="J119" s="11">
        <v>31479502</v>
      </c>
      <c r="K119" s="11">
        <v>31480723</v>
      </c>
      <c r="L119" s="11">
        <v>31481943</v>
      </c>
      <c r="M119" s="11"/>
    </row>
    <row r="120" spans="1:13">
      <c r="A120" s="45" t="s">
        <v>90</v>
      </c>
      <c r="C120" s="11">
        <v>6729740</v>
      </c>
      <c r="D120" s="11">
        <v>6681584</v>
      </c>
      <c r="E120" s="11">
        <v>6569729</v>
      </c>
      <c r="F120" s="11">
        <v>20118833</v>
      </c>
      <c r="G120" s="11"/>
      <c r="I120" s="11">
        <v>8506169</v>
      </c>
      <c r="J120" s="11">
        <v>9955381</v>
      </c>
      <c r="K120" s="11">
        <v>9873181</v>
      </c>
      <c r="L120" s="11">
        <v>6282531</v>
      </c>
      <c r="M120" s="11"/>
    </row>
    <row r="121" spans="1:13">
      <c r="A121" s="45" t="s">
        <v>82</v>
      </c>
      <c r="C121" s="11">
        <v>1457614</v>
      </c>
      <c r="D121" s="11">
        <v>1475569</v>
      </c>
      <c r="E121" s="11">
        <v>1496689</v>
      </c>
      <c r="F121" s="11">
        <v>1486571</v>
      </c>
      <c r="G121" s="11"/>
      <c r="I121" s="11">
        <v>1410844</v>
      </c>
      <c r="J121" s="11">
        <v>1423771</v>
      </c>
      <c r="K121" s="11">
        <v>1442439</v>
      </c>
      <c r="L121" s="11">
        <v>1440590</v>
      </c>
      <c r="M121" s="11"/>
    </row>
    <row r="122" spans="1:13">
      <c r="A122" s="45" t="s">
        <v>91</v>
      </c>
      <c r="C122" s="11">
        <v>1296999</v>
      </c>
      <c r="D122" s="11">
        <v>1344966</v>
      </c>
      <c r="E122" s="11">
        <v>1213119</v>
      </c>
      <c r="F122" s="11">
        <v>1393052</v>
      </c>
      <c r="G122" s="11"/>
      <c r="I122" s="11">
        <v>1212350</v>
      </c>
      <c r="J122" s="11">
        <v>1181084</v>
      </c>
      <c r="K122" s="11">
        <v>1236167</v>
      </c>
      <c r="L122" s="11">
        <v>1278223</v>
      </c>
      <c r="M122" s="11"/>
    </row>
    <row r="123" spans="1:13">
      <c r="A123" s="45" t="s">
        <v>83</v>
      </c>
      <c r="C123" s="11">
        <v>6079030</v>
      </c>
      <c r="D123" s="11">
        <v>6082546</v>
      </c>
      <c r="E123" s="11">
        <v>7155343</v>
      </c>
      <c r="F123" s="11">
        <v>7978053</v>
      </c>
      <c r="G123" s="11"/>
      <c r="I123" s="11">
        <v>5682279</v>
      </c>
      <c r="J123" s="11">
        <v>6314413</v>
      </c>
      <c r="K123" s="11">
        <v>6509715</v>
      </c>
      <c r="L123" s="11">
        <v>6155641</v>
      </c>
      <c r="M123" s="11"/>
    </row>
    <row r="124" spans="1:13">
      <c r="A124" s="45" t="s">
        <v>92</v>
      </c>
      <c r="C124" s="11">
        <v>95898</v>
      </c>
      <c r="D124" s="11">
        <v>89670</v>
      </c>
      <c r="E124" s="11">
        <v>83398</v>
      </c>
      <c r="F124" s="11">
        <v>58013</v>
      </c>
      <c r="G124" s="11"/>
      <c r="I124" s="11">
        <v>452680</v>
      </c>
      <c r="J124" s="11">
        <v>445920</v>
      </c>
      <c r="K124" s="11">
        <v>438769</v>
      </c>
      <c r="L124" s="11">
        <v>108631</v>
      </c>
      <c r="M124" s="11"/>
    </row>
    <row r="125" spans="1:13">
      <c r="A125" s="45" t="s">
        <v>93</v>
      </c>
      <c r="C125" s="11">
        <v>1318562</v>
      </c>
      <c r="D125" s="11">
        <v>1343878</v>
      </c>
      <c r="E125" s="11">
        <v>1349264</v>
      </c>
      <c r="F125" s="11">
        <v>1425121</v>
      </c>
      <c r="G125" s="11"/>
      <c r="I125" s="11">
        <v>1276355</v>
      </c>
      <c r="J125" s="11">
        <v>1256020</v>
      </c>
      <c r="K125" s="11">
        <v>1274786</v>
      </c>
      <c r="L125" s="11">
        <v>1310619</v>
      </c>
      <c r="M125" s="11"/>
    </row>
    <row r="126" spans="1:13">
      <c r="A126" s="45" t="s">
        <v>94</v>
      </c>
      <c r="C126" s="11">
        <v>2543366</v>
      </c>
      <c r="D126" s="11">
        <v>2259432</v>
      </c>
      <c r="E126" s="11">
        <v>2185406</v>
      </c>
      <c r="F126" s="11">
        <v>3002574</v>
      </c>
      <c r="G126" s="11"/>
      <c r="I126" s="11">
        <v>2065071</v>
      </c>
      <c r="J126" s="11">
        <v>2036309</v>
      </c>
      <c r="K126" s="11">
        <v>2600258</v>
      </c>
      <c r="L126" s="11">
        <v>2496747</v>
      </c>
      <c r="M126" s="11"/>
    </row>
    <row r="127" spans="1:13" s="15" customFormat="1" ht="16.5">
      <c r="A127" s="15" t="s">
        <v>95</v>
      </c>
      <c r="C127" s="23">
        <v>51097136</v>
      </c>
      <c r="D127" s="23">
        <v>57356198</v>
      </c>
      <c r="E127" s="23">
        <v>58409535</v>
      </c>
      <c r="F127" s="23">
        <v>73851865</v>
      </c>
      <c r="G127" s="17"/>
      <c r="I127" s="23">
        <f>SUM(I118:I126)</f>
        <v>58193148</v>
      </c>
      <c r="J127" s="23">
        <f>SUM(J118:J126)</f>
        <v>54197216</v>
      </c>
      <c r="K127" s="23">
        <f>SUM(K118:K126)</f>
        <v>54958188</v>
      </c>
      <c r="L127" s="23">
        <v>50652770</v>
      </c>
      <c r="M127" s="17"/>
    </row>
    <row r="128" spans="1:13">
      <c r="C128" s="11"/>
      <c r="D128" s="11"/>
      <c r="E128" s="11"/>
      <c r="F128" s="11"/>
      <c r="G128" s="11"/>
      <c r="I128" s="11"/>
      <c r="J128" s="11"/>
      <c r="K128" s="11"/>
      <c r="L128" s="11"/>
      <c r="M128" s="11"/>
    </row>
    <row r="129" spans="1:13" s="15" customFormat="1" ht="16.5">
      <c r="A129" s="15" t="s">
        <v>96</v>
      </c>
      <c r="C129" s="25">
        <v>115335480</v>
      </c>
      <c r="D129" s="25">
        <v>120505625</v>
      </c>
      <c r="E129" s="25">
        <v>118972842</v>
      </c>
      <c r="F129" s="25">
        <v>149580207</v>
      </c>
      <c r="G129" s="17"/>
      <c r="I129" s="25">
        <f>I127+I115</f>
        <v>113081512</v>
      </c>
      <c r="J129" s="25">
        <f>J127+J115</f>
        <v>125352445</v>
      </c>
      <c r="K129" s="25">
        <f>K127+K115</f>
        <v>119725472</v>
      </c>
      <c r="L129" s="25">
        <v>120220886</v>
      </c>
      <c r="M129" s="17"/>
    </row>
    <row r="130" spans="1:13">
      <c r="C130" s="11"/>
      <c r="D130" s="11"/>
      <c r="E130" s="11"/>
      <c r="F130" s="11"/>
      <c r="G130" s="11"/>
      <c r="I130" s="11"/>
      <c r="J130" s="11"/>
      <c r="K130" s="11"/>
      <c r="L130" s="11"/>
      <c r="M130" s="11"/>
    </row>
    <row r="131" spans="1:13">
      <c r="A131" s="2" t="s">
        <v>97</v>
      </c>
      <c r="C131" s="11"/>
      <c r="D131" s="11"/>
      <c r="E131" s="11"/>
      <c r="F131" s="11"/>
      <c r="G131" s="11"/>
      <c r="I131" s="11"/>
      <c r="J131" s="11"/>
      <c r="K131" s="11"/>
      <c r="L131" s="11"/>
      <c r="M131" s="11"/>
    </row>
    <row r="132" spans="1:13">
      <c r="A132" s="45" t="s">
        <v>98</v>
      </c>
      <c r="C132" s="11">
        <v>35192336</v>
      </c>
      <c r="D132" s="11">
        <v>35192336</v>
      </c>
      <c r="E132" s="11">
        <v>35192336</v>
      </c>
      <c r="F132" s="11">
        <v>37232618</v>
      </c>
      <c r="G132" s="11"/>
      <c r="I132" s="11">
        <v>35192336</v>
      </c>
      <c r="J132" s="11">
        <v>35192336</v>
      </c>
      <c r="K132" s="11">
        <v>35192336</v>
      </c>
      <c r="L132" s="11">
        <v>35192336</v>
      </c>
      <c r="M132" s="11"/>
    </row>
    <row r="133" spans="1:13">
      <c r="A133" s="45" t="s">
        <v>99</v>
      </c>
      <c r="C133" s="31">
        <v>0</v>
      </c>
      <c r="D133" s="31">
        <v>0</v>
      </c>
      <c r="E133" s="31">
        <v>0</v>
      </c>
      <c r="F133" s="31">
        <v>0</v>
      </c>
      <c r="G133" s="11"/>
      <c r="I133" s="31" t="s">
        <v>55</v>
      </c>
      <c r="J133" s="31" t="s">
        <v>55</v>
      </c>
      <c r="K133" s="31" t="s">
        <v>55</v>
      </c>
      <c r="L133" s="31" t="s">
        <v>55</v>
      </c>
      <c r="M133" s="11"/>
    </row>
    <row r="134" spans="1:13">
      <c r="A134" s="45" t="s">
        <v>100</v>
      </c>
      <c r="C134" s="11">
        <v>15372217</v>
      </c>
      <c r="D134" s="11">
        <v>13111789</v>
      </c>
      <c r="E134" s="11">
        <v>13111789</v>
      </c>
      <c r="F134" s="11">
        <v>31302785</v>
      </c>
      <c r="G134" s="11"/>
      <c r="I134" s="11">
        <v>16903239</v>
      </c>
      <c r="J134" s="11">
        <v>15326221</v>
      </c>
      <c r="K134" s="11">
        <v>15324930</v>
      </c>
      <c r="L134" s="11">
        <v>15326778</v>
      </c>
      <c r="M134" s="11"/>
    </row>
    <row r="135" spans="1:13">
      <c r="A135" s="45" t="s">
        <v>101</v>
      </c>
      <c r="C135" s="11"/>
      <c r="D135" s="11"/>
      <c r="E135" s="11"/>
      <c r="F135" s="11"/>
      <c r="G135" s="11"/>
      <c r="I135" s="11"/>
      <c r="J135" s="11"/>
      <c r="K135" s="11"/>
      <c r="L135" s="11"/>
      <c r="M135" s="11"/>
    </row>
    <row r="136" spans="1:13">
      <c r="A136" s="49" t="s">
        <v>102</v>
      </c>
      <c r="C136" s="11">
        <v>32603345</v>
      </c>
      <c r="D136" s="11">
        <v>33498727</v>
      </c>
      <c r="E136" s="11">
        <v>33498727</v>
      </c>
      <c r="F136" s="11">
        <v>33498727</v>
      </c>
      <c r="G136" s="11"/>
      <c r="I136" s="11">
        <v>31500472</v>
      </c>
      <c r="J136" s="11">
        <v>32603345</v>
      </c>
      <c r="K136" s="11">
        <v>32603345</v>
      </c>
      <c r="L136" s="11">
        <v>32603345</v>
      </c>
      <c r="M136" s="11"/>
    </row>
    <row r="137" spans="1:13">
      <c r="A137" s="49" t="s">
        <v>103</v>
      </c>
      <c r="C137" s="31">
        <v>1823415</v>
      </c>
      <c r="D137" s="31" t="s">
        <v>55</v>
      </c>
      <c r="E137" s="31" t="s">
        <v>55</v>
      </c>
      <c r="F137" s="31">
        <v>0</v>
      </c>
      <c r="G137" s="11"/>
      <c r="I137" s="31">
        <v>2449739</v>
      </c>
      <c r="J137" s="31">
        <v>1823415</v>
      </c>
      <c r="K137" s="31">
        <v>1823415</v>
      </c>
      <c r="L137" s="31">
        <v>1823415</v>
      </c>
      <c r="M137" s="11"/>
    </row>
    <row r="138" spans="1:13">
      <c r="A138" s="49" t="s">
        <v>104</v>
      </c>
      <c r="C138" s="11">
        <v>11571260</v>
      </c>
      <c r="D138" s="11">
        <v>5651364</v>
      </c>
      <c r="E138" s="11">
        <v>8589572</v>
      </c>
      <c r="F138" s="11">
        <v>12182646</v>
      </c>
      <c r="G138" s="11"/>
      <c r="I138" s="11">
        <v>13751426</v>
      </c>
      <c r="J138" s="11">
        <v>3408111</v>
      </c>
      <c r="K138" s="11">
        <v>6228538</v>
      </c>
      <c r="L138" s="11">
        <v>8954012</v>
      </c>
      <c r="M138" s="11"/>
    </row>
    <row r="139" spans="1:13">
      <c r="A139" s="45" t="s">
        <v>105</v>
      </c>
      <c r="C139" s="11">
        <v>430277</v>
      </c>
      <c r="D139" s="11">
        <v>663954</v>
      </c>
      <c r="E139" s="11">
        <v>9151</v>
      </c>
      <c r="F139" s="11">
        <v>324116</v>
      </c>
      <c r="G139" s="11"/>
      <c r="I139" s="11">
        <v>-1958772</v>
      </c>
      <c r="J139" s="11">
        <v>-72637</v>
      </c>
      <c r="K139" s="11">
        <v>39859</v>
      </c>
      <c r="L139" s="11">
        <v>288214</v>
      </c>
      <c r="M139" s="11"/>
    </row>
    <row r="140" spans="1:13">
      <c r="A140" s="45" t="s">
        <v>106</v>
      </c>
      <c r="C140" s="11">
        <v>-29717344</v>
      </c>
      <c r="D140" s="11">
        <v>-29717344</v>
      </c>
      <c r="E140" s="11">
        <v>-29717344</v>
      </c>
      <c r="F140" s="11">
        <v>-29717344</v>
      </c>
      <c r="G140" s="11"/>
      <c r="I140" s="11">
        <v>-29717344</v>
      </c>
      <c r="J140" s="11">
        <v>-29717344</v>
      </c>
      <c r="K140" s="11">
        <v>-29717344</v>
      </c>
      <c r="L140" s="11">
        <v>-29717344</v>
      </c>
      <c r="M140" s="11"/>
    </row>
    <row r="141" spans="1:13" s="15" customFormat="1" ht="16.5">
      <c r="A141" s="15" t="s">
        <v>107</v>
      </c>
      <c r="C141" s="23">
        <v>67275506</v>
      </c>
      <c r="D141" s="23">
        <v>58400826</v>
      </c>
      <c r="E141" s="23">
        <v>60684231</v>
      </c>
      <c r="F141" s="23">
        <v>84823548</v>
      </c>
      <c r="G141" s="17"/>
      <c r="I141" s="23">
        <f>SUM(I132:I140)</f>
        <v>68121096</v>
      </c>
      <c r="J141" s="23">
        <f>SUM(J132:J140)</f>
        <v>58563447</v>
      </c>
      <c r="K141" s="23">
        <f>SUM(K132:K140)</f>
        <v>61495079</v>
      </c>
      <c r="L141" s="23">
        <v>64470756</v>
      </c>
      <c r="M141" s="17"/>
    </row>
    <row r="142" spans="1:13">
      <c r="C142" s="11"/>
      <c r="D142" s="11"/>
      <c r="E142" s="11"/>
      <c r="F142" s="11"/>
      <c r="G142" s="11"/>
      <c r="I142" s="11"/>
      <c r="J142" s="11"/>
      <c r="K142" s="11"/>
      <c r="L142" s="11"/>
      <c r="M142" s="11"/>
    </row>
    <row r="143" spans="1:13" s="15" customFormat="1" ht="16.5">
      <c r="A143" s="15" t="s">
        <v>108</v>
      </c>
      <c r="C143" s="25">
        <v>8852719</v>
      </c>
      <c r="D143" s="25">
        <v>7487600</v>
      </c>
      <c r="E143" s="25">
        <v>7901866</v>
      </c>
      <c r="F143" s="25">
        <v>8560606</v>
      </c>
      <c r="G143" s="17"/>
      <c r="I143" s="25">
        <v>8217619</v>
      </c>
      <c r="J143" s="25">
        <v>7382160</v>
      </c>
      <c r="K143" s="25">
        <v>7813311</v>
      </c>
      <c r="L143" s="25">
        <v>8380024</v>
      </c>
      <c r="M143" s="17"/>
    </row>
    <row r="144" spans="1:13">
      <c r="C144" s="11"/>
      <c r="D144" s="11"/>
      <c r="E144" s="11"/>
      <c r="F144" s="11"/>
      <c r="G144" s="11"/>
      <c r="I144" s="11"/>
      <c r="J144" s="11"/>
      <c r="K144" s="11"/>
      <c r="L144" s="11"/>
      <c r="M144" s="11"/>
    </row>
    <row r="145" spans="1:14" s="15" customFormat="1" ht="16.5">
      <c r="A145" s="15" t="s">
        <v>109</v>
      </c>
      <c r="C145" s="25">
        <v>76128225</v>
      </c>
      <c r="D145" s="25">
        <v>65888426</v>
      </c>
      <c r="E145" s="25">
        <v>68586097</v>
      </c>
      <c r="F145" s="25">
        <v>93384154</v>
      </c>
      <c r="G145" s="17"/>
      <c r="I145" s="25">
        <f>I143+I141</f>
        <v>76338715</v>
      </c>
      <c r="J145" s="25">
        <f>J143+J141</f>
        <v>65945607</v>
      </c>
      <c r="K145" s="25">
        <f>K143+K141</f>
        <v>69308390</v>
      </c>
      <c r="L145" s="25">
        <v>72850780</v>
      </c>
      <c r="M145" s="17"/>
    </row>
    <row r="146" spans="1:14">
      <c r="C146" s="11"/>
      <c r="D146" s="11"/>
      <c r="E146" s="11"/>
      <c r="F146" s="11"/>
      <c r="G146" s="11"/>
      <c r="I146" s="11"/>
      <c r="J146" s="11"/>
      <c r="K146" s="11"/>
      <c r="L146" s="11"/>
      <c r="M146" s="11"/>
    </row>
    <row r="147" spans="1:14" s="15" customFormat="1" ht="17.25" thickBot="1">
      <c r="A147" s="15" t="s">
        <v>72</v>
      </c>
      <c r="C147" s="24">
        <v>191463705</v>
      </c>
      <c r="D147" s="24">
        <v>186394051</v>
      </c>
      <c r="E147" s="24">
        <v>187558939</v>
      </c>
      <c r="F147" s="24">
        <v>242964361</v>
      </c>
      <c r="G147" s="17"/>
      <c r="I147" s="24">
        <f>I145+I129</f>
        <v>189420227</v>
      </c>
      <c r="J147" s="24">
        <f>J145+J129</f>
        <v>191298052</v>
      </c>
      <c r="K147" s="24">
        <f>K145+K129</f>
        <v>189033862</v>
      </c>
      <c r="L147" s="24">
        <v>193071666</v>
      </c>
      <c r="M147" s="17"/>
    </row>
    <row r="148" spans="1:14" ht="16.5" thickTop="1"/>
    <row r="149" spans="1:14">
      <c r="C149" s="11"/>
      <c r="D149" s="11"/>
      <c r="E149" s="11"/>
      <c r="F149" s="11"/>
      <c r="I149" s="11"/>
      <c r="J149" s="11"/>
      <c r="K149" s="11"/>
      <c r="L149" s="11"/>
    </row>
    <row r="152" spans="1:14" ht="16.5">
      <c r="A152" s="5" t="s">
        <v>110</v>
      </c>
      <c r="C152" s="22">
        <v>45016</v>
      </c>
      <c r="D152" s="22">
        <v>45107</v>
      </c>
      <c r="E152" s="22">
        <v>45199</v>
      </c>
      <c r="F152" s="22">
        <v>45291</v>
      </c>
      <c r="I152" s="22">
        <v>44651</v>
      </c>
      <c r="J152" s="22">
        <v>44742</v>
      </c>
      <c r="K152" s="22">
        <v>44834</v>
      </c>
      <c r="L152" s="22">
        <v>44926</v>
      </c>
    </row>
    <row r="153" spans="1:14">
      <c r="A153" s="9" t="s">
        <v>45</v>
      </c>
    </row>
    <row r="154" spans="1:14" ht="7.9" customHeight="1"/>
    <row r="155" spans="1:14">
      <c r="A155" s="2" t="s">
        <v>111</v>
      </c>
      <c r="G155" s="11"/>
      <c r="K155" s="11"/>
      <c r="M155" s="11"/>
    </row>
    <row r="156" spans="1:14" ht="16.5">
      <c r="A156" s="44" t="s">
        <v>112</v>
      </c>
      <c r="C156" s="11">
        <v>4060683</v>
      </c>
      <c r="D156" s="11">
        <v>4344664</v>
      </c>
      <c r="E156" s="11">
        <v>4133077</v>
      </c>
      <c r="F156" s="11">
        <v>4932940</v>
      </c>
      <c r="G156" s="11"/>
      <c r="H156" s="37"/>
      <c r="I156" s="11">
        <v>3982549</v>
      </c>
      <c r="J156" s="11">
        <v>4270354</v>
      </c>
      <c r="K156" s="11">
        <v>4084793</v>
      </c>
      <c r="L156" s="11">
        <v>3853546</v>
      </c>
      <c r="M156" s="11"/>
      <c r="N156" s="37"/>
    </row>
    <row r="157" spans="1:14" ht="16.5">
      <c r="A157" s="44" t="s">
        <v>113</v>
      </c>
      <c r="C157" s="11"/>
      <c r="D157" s="11"/>
      <c r="E157" s="11"/>
      <c r="F157" s="11"/>
      <c r="G157" s="11"/>
      <c r="H157" s="36"/>
      <c r="I157" s="11"/>
      <c r="J157" s="11"/>
      <c r="K157" s="11"/>
      <c r="L157" s="11"/>
      <c r="M157" s="11"/>
      <c r="N157" s="36"/>
    </row>
    <row r="158" spans="1:14" ht="16.5">
      <c r="A158" s="45" t="s">
        <v>114</v>
      </c>
      <c r="C158" s="11">
        <v>3203207</v>
      </c>
      <c r="D158" s="11">
        <v>3230360</v>
      </c>
      <c r="E158" s="11">
        <v>3253898</v>
      </c>
      <c r="F158" s="11">
        <v>3633204</v>
      </c>
      <c r="G158" s="11"/>
      <c r="H158" s="38"/>
      <c r="I158" s="11">
        <v>3159313</v>
      </c>
      <c r="J158" s="11">
        <v>3205610</v>
      </c>
      <c r="K158" s="11">
        <v>3171155</v>
      </c>
      <c r="L158" s="11">
        <v>3175843</v>
      </c>
      <c r="M158" s="11"/>
      <c r="N158" s="38"/>
    </row>
    <row r="159" spans="1:14" ht="16.5">
      <c r="A159" s="45" t="s">
        <v>115</v>
      </c>
      <c r="C159" s="11">
        <v>1189615</v>
      </c>
      <c r="D159" s="11">
        <v>1196027</v>
      </c>
      <c r="E159" s="11">
        <v>1198579</v>
      </c>
      <c r="F159" s="11">
        <v>1339136</v>
      </c>
      <c r="G159" s="11"/>
      <c r="H159" s="38"/>
      <c r="I159" s="11">
        <v>1194059</v>
      </c>
      <c r="J159" s="11">
        <v>1188751</v>
      </c>
      <c r="K159" s="11">
        <v>1196358</v>
      </c>
      <c r="L159" s="11">
        <v>1196568</v>
      </c>
      <c r="M159" s="11"/>
      <c r="N159" s="38"/>
    </row>
    <row r="160" spans="1:14" ht="16.5">
      <c r="A160" s="45" t="s">
        <v>116</v>
      </c>
      <c r="C160" s="11">
        <v>332146</v>
      </c>
      <c r="D160" s="11">
        <v>338101</v>
      </c>
      <c r="E160" s="11">
        <v>346591</v>
      </c>
      <c r="F160" s="11">
        <v>398507</v>
      </c>
      <c r="G160" s="11"/>
      <c r="H160" s="38"/>
      <c r="I160" s="11">
        <v>334282</v>
      </c>
      <c r="J160" s="11">
        <v>329628</v>
      </c>
      <c r="K160" s="11">
        <v>328803</v>
      </c>
      <c r="L160" s="11">
        <v>329378</v>
      </c>
      <c r="M160" s="11"/>
      <c r="N160" s="38"/>
    </row>
    <row r="161" spans="1:14" ht="16.5">
      <c r="A161" s="45" t="s">
        <v>117</v>
      </c>
      <c r="C161" s="11">
        <v>0</v>
      </c>
      <c r="D161" s="11">
        <v>47997</v>
      </c>
      <c r="E161" s="11">
        <v>24159</v>
      </c>
      <c r="F161" s="11">
        <v>17045</v>
      </c>
      <c r="G161" s="11"/>
      <c r="H161" s="38"/>
      <c r="I161" s="11">
        <v>0</v>
      </c>
      <c r="J161" s="11">
        <v>109823</v>
      </c>
      <c r="K161" s="11">
        <v>31588</v>
      </c>
      <c r="L161" s="11">
        <v>72976</v>
      </c>
      <c r="M161" s="11"/>
      <c r="N161" s="38"/>
    </row>
    <row r="162" spans="1:14" ht="16.5">
      <c r="A162" s="45" t="s">
        <v>118</v>
      </c>
      <c r="C162" s="11">
        <v>28442</v>
      </c>
      <c r="D162" s="11">
        <v>-28442</v>
      </c>
      <c r="E162" s="11">
        <v>0</v>
      </c>
      <c r="F162" s="11">
        <v>0</v>
      </c>
      <c r="G162" s="11"/>
      <c r="H162" s="38"/>
      <c r="I162" s="11">
        <v>57542</v>
      </c>
      <c r="J162" s="11">
        <v>-57542</v>
      </c>
      <c r="K162" s="11">
        <v>0</v>
      </c>
      <c r="L162" s="11">
        <v>-1014</v>
      </c>
      <c r="M162" s="11"/>
      <c r="N162" s="38"/>
    </row>
    <row r="163" spans="1:14" ht="16.5">
      <c r="A163" s="45" t="s">
        <v>15</v>
      </c>
      <c r="C163" s="11">
        <v>61714</v>
      </c>
      <c r="D163" s="11">
        <v>40670</v>
      </c>
      <c r="E163" s="11">
        <v>76281</v>
      </c>
      <c r="F163" s="11">
        <v>91304</v>
      </c>
      <c r="G163" s="11"/>
      <c r="H163" s="38"/>
      <c r="I163" s="11">
        <v>55301</v>
      </c>
      <c r="J163" s="11">
        <v>82142</v>
      </c>
      <c r="K163" s="11">
        <v>53301</v>
      </c>
      <c r="L163" s="11">
        <v>67470</v>
      </c>
      <c r="M163" s="11"/>
      <c r="N163" s="38"/>
    </row>
    <row r="164" spans="1:14" ht="16.5">
      <c r="A164" s="45" t="s">
        <v>119</v>
      </c>
      <c r="C164" s="11">
        <v>-137339</v>
      </c>
      <c r="D164" s="11">
        <v>-136235</v>
      </c>
      <c r="E164" s="11">
        <v>-149557</v>
      </c>
      <c r="F164" s="11">
        <v>-162275</v>
      </c>
      <c r="G164" s="11"/>
      <c r="H164" s="38"/>
      <c r="I164" s="11">
        <v>-92423</v>
      </c>
      <c r="J164" s="11">
        <v>-93936</v>
      </c>
      <c r="K164" s="11">
        <v>-153468</v>
      </c>
      <c r="L164" s="11">
        <v>-133341</v>
      </c>
      <c r="M164" s="11"/>
      <c r="N164" s="38"/>
    </row>
    <row r="165" spans="1:14" ht="16.5">
      <c r="A165" s="45" t="s">
        <v>22</v>
      </c>
      <c r="C165" s="11">
        <v>230929</v>
      </c>
      <c r="D165" s="11">
        <v>228263</v>
      </c>
      <c r="E165" s="11">
        <v>251423</v>
      </c>
      <c r="F165" s="11">
        <v>318632</v>
      </c>
      <c r="G165" s="11"/>
      <c r="H165" s="38"/>
      <c r="I165" s="11">
        <v>157189</v>
      </c>
      <c r="J165" s="11">
        <v>162210</v>
      </c>
      <c r="K165" s="11">
        <v>196167</v>
      </c>
      <c r="L165" s="11">
        <v>221568</v>
      </c>
      <c r="M165" s="11"/>
      <c r="N165" s="38"/>
    </row>
    <row r="166" spans="1:14" ht="16.5">
      <c r="A166" s="45" t="s">
        <v>19</v>
      </c>
      <c r="C166" s="11">
        <v>-42409</v>
      </c>
      <c r="D166" s="11">
        <v>-68731</v>
      </c>
      <c r="E166" s="11">
        <v>-42239</v>
      </c>
      <c r="F166" s="11">
        <v>-75046</v>
      </c>
      <c r="G166" s="11"/>
      <c r="H166" s="38"/>
      <c r="I166" s="11">
        <v>-15439</v>
      </c>
      <c r="J166" s="11">
        <v>-22300</v>
      </c>
      <c r="K166" s="11">
        <v>-21185</v>
      </c>
      <c r="L166" s="11">
        <v>-51516</v>
      </c>
      <c r="M166" s="11"/>
      <c r="N166" s="38"/>
    </row>
    <row r="167" spans="1:14" ht="16.5">
      <c r="A167" s="45" t="s">
        <v>120</v>
      </c>
      <c r="C167" s="11">
        <v>0</v>
      </c>
      <c r="D167" s="11">
        <v>-8648</v>
      </c>
      <c r="E167" s="11">
        <v>-21982</v>
      </c>
      <c r="F167" s="11">
        <v>-93</v>
      </c>
      <c r="G167" s="11"/>
      <c r="H167" s="38"/>
      <c r="I167" s="11">
        <v>0</v>
      </c>
      <c r="J167" s="11">
        <v>-8538</v>
      </c>
      <c r="K167" s="11">
        <v>-11413</v>
      </c>
      <c r="L167" s="11">
        <v>-90</v>
      </c>
      <c r="M167" s="11"/>
      <c r="N167" s="38"/>
    </row>
    <row r="168" spans="1:14" ht="16.5">
      <c r="A168" s="45" t="s">
        <v>121</v>
      </c>
      <c r="C168" s="11">
        <v>1517</v>
      </c>
      <c r="D168" s="11">
        <v>-3766</v>
      </c>
      <c r="E168" s="11">
        <v>10055</v>
      </c>
      <c r="F168" s="11">
        <v>43611</v>
      </c>
      <c r="G168" s="11"/>
      <c r="H168" s="38"/>
      <c r="I168" s="11">
        <v>-41762</v>
      </c>
      <c r="J168" s="11">
        <v>4280</v>
      </c>
      <c r="K168" s="11">
        <v>-13395</v>
      </c>
      <c r="L168" s="11">
        <v>40732</v>
      </c>
      <c r="M168" s="11"/>
      <c r="N168" s="38"/>
    </row>
    <row r="169" spans="1:14" ht="16.5">
      <c r="A169" s="45" t="s">
        <v>122</v>
      </c>
      <c r="C169" s="11">
        <v>0</v>
      </c>
      <c r="D169" s="11">
        <v>312</v>
      </c>
      <c r="E169" s="11">
        <v>0</v>
      </c>
      <c r="F169" s="11">
        <v>0</v>
      </c>
      <c r="G169" s="11"/>
      <c r="H169" s="38"/>
      <c r="I169" s="11">
        <v>0</v>
      </c>
      <c r="J169" s="11">
        <v>0</v>
      </c>
      <c r="K169" s="11">
        <v>0</v>
      </c>
      <c r="L169" s="11">
        <v>0</v>
      </c>
      <c r="M169" s="11"/>
      <c r="N169" s="38"/>
    </row>
    <row r="170" spans="1:14" ht="16.5">
      <c r="A170" s="45" t="s">
        <v>195</v>
      </c>
      <c r="C170" s="11">
        <v>0</v>
      </c>
      <c r="D170" s="11">
        <v>0</v>
      </c>
      <c r="E170" s="11">
        <v>0</v>
      </c>
      <c r="F170" s="11">
        <v>-707953</v>
      </c>
      <c r="G170" s="11"/>
      <c r="H170" s="38"/>
      <c r="I170" s="11">
        <v>0</v>
      </c>
      <c r="J170" s="11">
        <v>0</v>
      </c>
      <c r="K170" s="11">
        <v>0</v>
      </c>
      <c r="L170" s="11">
        <v>0</v>
      </c>
      <c r="M170" s="11"/>
      <c r="N170" s="38"/>
    </row>
    <row r="171" spans="1:14" ht="16.5">
      <c r="A171" s="50" t="s">
        <v>196</v>
      </c>
      <c r="C171" s="11">
        <v>0</v>
      </c>
      <c r="D171" s="11">
        <v>0</v>
      </c>
      <c r="E171" s="11">
        <v>0</v>
      </c>
      <c r="F171" s="11">
        <v>0</v>
      </c>
      <c r="G171" s="11"/>
      <c r="H171" s="36"/>
      <c r="I171" s="11">
        <v>0</v>
      </c>
      <c r="J171" s="11">
        <v>-59981</v>
      </c>
      <c r="K171" s="11">
        <v>-49824</v>
      </c>
      <c r="L171" s="11">
        <v>0</v>
      </c>
      <c r="M171" s="11"/>
      <c r="N171" s="36"/>
    </row>
    <row r="172" spans="1:14" ht="16.5">
      <c r="A172" s="45" t="s">
        <v>123</v>
      </c>
      <c r="C172" s="11">
        <v>13676</v>
      </c>
      <c r="D172" s="11">
        <v>-31822</v>
      </c>
      <c r="E172" s="11">
        <v>-37442</v>
      </c>
      <c r="F172" s="11">
        <v>-160298</v>
      </c>
      <c r="G172" s="11"/>
      <c r="H172" s="38"/>
      <c r="I172" s="11">
        <v>-22657</v>
      </c>
      <c r="J172" s="11">
        <v>1371</v>
      </c>
      <c r="K172" s="11">
        <v>-71792</v>
      </c>
      <c r="L172" s="11">
        <v>90701</v>
      </c>
      <c r="M172" s="11"/>
      <c r="N172" s="38"/>
    </row>
    <row r="173" spans="1:14" ht="16.5">
      <c r="A173" s="45" t="s">
        <v>124</v>
      </c>
      <c r="C173" s="11">
        <v>0</v>
      </c>
      <c r="D173" s="11">
        <v>0</v>
      </c>
      <c r="E173" s="11">
        <v>0</v>
      </c>
      <c r="F173" s="11">
        <v>83158</v>
      </c>
      <c r="G173" s="11"/>
      <c r="H173" s="38"/>
      <c r="I173" s="11">
        <v>0</v>
      </c>
      <c r="J173" s="11">
        <v>0</v>
      </c>
      <c r="K173" s="11">
        <v>0</v>
      </c>
      <c r="L173" s="11">
        <v>82231</v>
      </c>
      <c r="M173" s="11"/>
      <c r="N173" s="38"/>
    </row>
    <row r="174" spans="1:14" ht="16.5">
      <c r="A174" s="45" t="s">
        <v>125</v>
      </c>
      <c r="C174" s="11">
        <v>-1372</v>
      </c>
      <c r="D174" s="11">
        <v>1111</v>
      </c>
      <c r="E174" s="11">
        <v>-1386</v>
      </c>
      <c r="F174" s="11">
        <v>-3630</v>
      </c>
      <c r="G174" s="11"/>
      <c r="H174" s="38"/>
      <c r="I174" s="11">
        <v>1700</v>
      </c>
      <c r="J174" s="11">
        <v>1184</v>
      </c>
      <c r="K174" s="11">
        <v>2375</v>
      </c>
      <c r="L174" s="11">
        <v>-2795</v>
      </c>
      <c r="M174" s="11"/>
      <c r="N174" s="38"/>
    </row>
    <row r="175" spans="1:14">
      <c r="A175" s="45" t="s">
        <v>126</v>
      </c>
      <c r="C175" s="11"/>
      <c r="D175" s="11"/>
      <c r="E175" s="11"/>
      <c r="F175" s="11"/>
      <c r="G175" s="11"/>
      <c r="I175" s="11"/>
      <c r="J175" s="11"/>
      <c r="K175" s="11"/>
      <c r="L175" s="11"/>
      <c r="M175" s="11"/>
    </row>
    <row r="176" spans="1:14" ht="16.5">
      <c r="A176" s="46" t="s">
        <v>127</v>
      </c>
      <c r="C176" s="11">
        <v>-110321</v>
      </c>
      <c r="D176" s="11">
        <v>-153448</v>
      </c>
      <c r="E176" s="11">
        <v>-160321</v>
      </c>
      <c r="F176" s="11">
        <v>-392417</v>
      </c>
      <c r="G176" s="11"/>
      <c r="H176" s="38"/>
      <c r="I176" s="11">
        <v>-67356</v>
      </c>
      <c r="J176" s="11">
        <v>-79047</v>
      </c>
      <c r="K176" s="11">
        <v>-212682</v>
      </c>
      <c r="L176" s="11">
        <v>-269735</v>
      </c>
      <c r="M176" s="11"/>
      <c r="N176" s="38"/>
    </row>
    <row r="177" spans="1:14" ht="16.5">
      <c r="A177" s="46" t="s">
        <v>128</v>
      </c>
      <c r="C177" s="11">
        <v>82538</v>
      </c>
      <c r="D177" s="11">
        <v>-83075</v>
      </c>
      <c r="E177" s="11">
        <v>-97144</v>
      </c>
      <c r="F177" s="11">
        <v>-356372</v>
      </c>
      <c r="G177" s="11"/>
      <c r="H177" s="38"/>
      <c r="I177" s="11">
        <v>-88265</v>
      </c>
      <c r="J177" s="11">
        <v>-127707</v>
      </c>
      <c r="K177" s="11">
        <v>-67728</v>
      </c>
      <c r="L177" s="11">
        <v>-389891</v>
      </c>
      <c r="M177" s="11"/>
      <c r="N177" s="38"/>
    </row>
    <row r="178" spans="1:14" ht="16.5">
      <c r="A178" s="46" t="s">
        <v>129</v>
      </c>
      <c r="C178" s="11">
        <v>-14403</v>
      </c>
      <c r="D178" s="11">
        <v>36718</v>
      </c>
      <c r="E178" s="11">
        <v>-5655</v>
      </c>
      <c r="F178" s="11">
        <v>-29132</v>
      </c>
      <c r="G178" s="11"/>
      <c r="H178" s="38"/>
      <c r="I178" s="11">
        <v>-101378</v>
      </c>
      <c r="J178" s="11">
        <v>-57701</v>
      </c>
      <c r="K178" s="11">
        <v>49141</v>
      </c>
      <c r="L178" s="11">
        <v>-83748</v>
      </c>
      <c r="M178" s="11"/>
      <c r="N178" s="38"/>
    </row>
    <row r="179" spans="1:14" ht="16.5">
      <c r="A179" s="46" t="s">
        <v>130</v>
      </c>
      <c r="C179" s="11">
        <v>450361</v>
      </c>
      <c r="D179" s="11">
        <v>-33555</v>
      </c>
      <c r="E179" s="11">
        <v>-579765</v>
      </c>
      <c r="F179" s="11">
        <v>-801415</v>
      </c>
      <c r="G179" s="11"/>
      <c r="H179" s="38"/>
      <c r="I179" s="11">
        <v>290917</v>
      </c>
      <c r="J179" s="11">
        <v>-219228</v>
      </c>
      <c r="K179" s="11">
        <v>195293</v>
      </c>
      <c r="L179" s="11">
        <v>-921701</v>
      </c>
      <c r="M179" s="11"/>
      <c r="N179" s="38"/>
    </row>
    <row r="180" spans="1:14" ht="16.5">
      <c r="A180" s="46" t="s">
        <v>131</v>
      </c>
      <c r="C180" s="11">
        <v>207629</v>
      </c>
      <c r="D180" s="11">
        <v>1259912</v>
      </c>
      <c r="E180" s="11">
        <v>-806785</v>
      </c>
      <c r="F180" s="11">
        <v>-702214</v>
      </c>
      <c r="G180" s="11"/>
      <c r="H180" s="38"/>
      <c r="I180" s="11">
        <v>416189</v>
      </c>
      <c r="J180" s="11">
        <v>419356</v>
      </c>
      <c r="K180" s="11">
        <v>-1844172</v>
      </c>
      <c r="L180" s="11">
        <v>-652597</v>
      </c>
      <c r="M180" s="11"/>
      <c r="N180" s="38"/>
    </row>
    <row r="181" spans="1:14" ht="16.5">
      <c r="A181" s="46" t="s">
        <v>132</v>
      </c>
      <c r="C181" s="11">
        <v>-784684</v>
      </c>
      <c r="D181" s="11">
        <v>-5022</v>
      </c>
      <c r="E181" s="11">
        <v>-43396</v>
      </c>
      <c r="F181" s="11">
        <v>376059</v>
      </c>
      <c r="G181" s="11"/>
      <c r="H181" s="38"/>
      <c r="I181" s="11">
        <v>-281196</v>
      </c>
      <c r="J181" s="11">
        <v>-34012</v>
      </c>
      <c r="K181" s="11">
        <v>-67576</v>
      </c>
      <c r="L181" s="11">
        <v>242899</v>
      </c>
      <c r="M181" s="11"/>
      <c r="N181" s="38"/>
    </row>
    <row r="182" spans="1:14" ht="16.5">
      <c r="A182" s="46" t="s">
        <v>57</v>
      </c>
      <c r="C182" s="11">
        <v>6008</v>
      </c>
      <c r="D182" s="11">
        <v>7835</v>
      </c>
      <c r="E182" s="11">
        <v>25385</v>
      </c>
      <c r="F182" s="11">
        <v>-30174</v>
      </c>
      <c r="G182" s="11"/>
      <c r="H182" s="38"/>
      <c r="I182" s="11">
        <v>33566</v>
      </c>
      <c r="J182" s="11">
        <v>-33699</v>
      </c>
      <c r="K182" s="11">
        <v>33583</v>
      </c>
      <c r="L182" s="11">
        <v>-45445</v>
      </c>
      <c r="M182" s="11"/>
      <c r="N182" s="38"/>
    </row>
    <row r="183" spans="1:14" ht="16.5">
      <c r="A183" s="46" t="s">
        <v>133</v>
      </c>
      <c r="C183" s="11">
        <v>-1874</v>
      </c>
      <c r="D183" s="11">
        <v>4112</v>
      </c>
      <c r="E183" s="11">
        <v>-2570</v>
      </c>
      <c r="F183" s="11">
        <v>-2589</v>
      </c>
      <c r="G183" s="11"/>
      <c r="H183" s="38"/>
      <c r="I183" s="11">
        <v>-1912</v>
      </c>
      <c r="J183" s="11">
        <v>2767</v>
      </c>
      <c r="K183" s="11">
        <v>-7164</v>
      </c>
      <c r="L183" s="11">
        <v>3063</v>
      </c>
      <c r="M183" s="11"/>
      <c r="N183" s="38"/>
    </row>
    <row r="184" spans="1:14" ht="16.5">
      <c r="A184" s="46" t="s">
        <v>134</v>
      </c>
      <c r="C184" s="11">
        <v>-361573</v>
      </c>
      <c r="D184" s="11">
        <v>-367332</v>
      </c>
      <c r="E184" s="11">
        <v>-365575</v>
      </c>
      <c r="F184" s="11">
        <v>-419248</v>
      </c>
      <c r="G184" s="11"/>
      <c r="H184" s="38"/>
      <c r="I184" s="11">
        <v>-334558</v>
      </c>
      <c r="J184" s="11">
        <v>-328753</v>
      </c>
      <c r="K184" s="11">
        <v>-364753</v>
      </c>
      <c r="L184" s="11">
        <v>-379395</v>
      </c>
      <c r="M184" s="11"/>
      <c r="N184" s="38"/>
    </row>
    <row r="185" spans="1:14" ht="16.5">
      <c r="A185" s="46" t="s">
        <v>135</v>
      </c>
      <c r="C185" s="11">
        <v>-284542</v>
      </c>
      <c r="D185" s="11">
        <v>84345</v>
      </c>
      <c r="E185" s="11">
        <v>134028</v>
      </c>
      <c r="F185" s="11">
        <v>94191</v>
      </c>
      <c r="G185" s="11"/>
      <c r="H185" s="38"/>
      <c r="I185" s="11">
        <v>-46963</v>
      </c>
      <c r="J185" s="11">
        <v>109518</v>
      </c>
      <c r="K185" s="11">
        <v>-164875</v>
      </c>
      <c r="L185" s="11">
        <v>295856</v>
      </c>
      <c r="M185" s="11"/>
      <c r="N185" s="38"/>
    </row>
    <row r="186" spans="1:14" ht="16.5">
      <c r="A186" s="46" t="s">
        <v>77</v>
      </c>
      <c r="C186" s="11">
        <v>-1560324</v>
      </c>
      <c r="D186" s="11">
        <v>385323</v>
      </c>
      <c r="E186" s="11">
        <v>1297550</v>
      </c>
      <c r="F186" s="11">
        <v>-984085</v>
      </c>
      <c r="G186" s="11"/>
      <c r="H186" s="38"/>
      <c r="I186" s="11">
        <v>-348538</v>
      </c>
      <c r="J186" s="11">
        <v>910534</v>
      </c>
      <c r="K186" s="11">
        <v>1557209</v>
      </c>
      <c r="L186" s="11">
        <v>110053</v>
      </c>
      <c r="M186" s="11"/>
      <c r="N186" s="38"/>
    </row>
    <row r="187" spans="1:14" ht="16.5">
      <c r="A187" s="46" t="s">
        <v>136</v>
      </c>
      <c r="C187" s="11">
        <v>63359</v>
      </c>
      <c r="D187" s="11">
        <v>-3358</v>
      </c>
      <c r="E187" s="11">
        <v>22910</v>
      </c>
      <c r="F187" s="11">
        <v>-84569</v>
      </c>
      <c r="G187" s="11"/>
      <c r="H187" s="38"/>
      <c r="I187" s="11">
        <v>-71528</v>
      </c>
      <c r="J187" s="11">
        <v>-17686</v>
      </c>
      <c r="K187" s="11">
        <v>-12597</v>
      </c>
      <c r="L187" s="11">
        <v>-103599</v>
      </c>
      <c r="M187" s="11"/>
      <c r="N187" s="38"/>
    </row>
    <row r="188" spans="1:14" ht="16.5">
      <c r="A188" s="46" t="s">
        <v>137</v>
      </c>
      <c r="C188" s="11">
        <v>-1835755</v>
      </c>
      <c r="D188" s="11">
        <v>981547</v>
      </c>
      <c r="E188" s="11">
        <v>-131906</v>
      </c>
      <c r="F188" s="11">
        <v>1137668</v>
      </c>
      <c r="G188" s="11"/>
      <c r="H188" s="38"/>
      <c r="I188" s="11">
        <v>-1648768</v>
      </c>
      <c r="J188" s="11">
        <v>504704</v>
      </c>
      <c r="K188" s="11">
        <v>-145344</v>
      </c>
      <c r="L188" s="11">
        <v>1234091</v>
      </c>
      <c r="M188" s="11"/>
      <c r="N188" s="38"/>
    </row>
    <row r="189" spans="1:14" ht="16.5">
      <c r="A189" s="46" t="s">
        <v>138</v>
      </c>
      <c r="C189" s="11">
        <v>2676</v>
      </c>
      <c r="D189" s="11">
        <v>2039</v>
      </c>
      <c r="E189" s="11">
        <v>2790</v>
      </c>
      <c r="F189" s="11">
        <v>10765</v>
      </c>
      <c r="G189" s="11"/>
      <c r="H189" s="38"/>
      <c r="I189" s="11">
        <v>1277</v>
      </c>
      <c r="J189" s="11">
        <v>-4662</v>
      </c>
      <c r="K189" s="11">
        <v>1051</v>
      </c>
      <c r="L189" s="11">
        <v>-2053</v>
      </c>
      <c r="M189" s="11"/>
      <c r="N189" s="38"/>
    </row>
    <row r="190" spans="1:14" ht="16.5">
      <c r="A190" s="46" t="s">
        <v>84</v>
      </c>
      <c r="C190" s="11">
        <v>-60312</v>
      </c>
      <c r="D190" s="11">
        <v>-9065</v>
      </c>
      <c r="E190" s="11">
        <v>28627</v>
      </c>
      <c r="F190" s="11">
        <v>-29869</v>
      </c>
      <c r="G190" s="11"/>
      <c r="H190" s="38"/>
      <c r="I190" s="11">
        <v>14259</v>
      </c>
      <c r="J190" s="11">
        <v>0</v>
      </c>
      <c r="K190" s="11">
        <v>0</v>
      </c>
      <c r="L190" s="11">
        <v>98628</v>
      </c>
      <c r="M190" s="11"/>
      <c r="N190" s="38"/>
    </row>
    <row r="191" spans="1:14" ht="16.5">
      <c r="A191" s="46" t="s">
        <v>139</v>
      </c>
      <c r="C191" s="11">
        <v>93685</v>
      </c>
      <c r="D191" s="11">
        <v>-57944</v>
      </c>
      <c r="E191" s="11">
        <v>140143</v>
      </c>
      <c r="F191" s="11">
        <v>196611</v>
      </c>
      <c r="G191" s="11"/>
      <c r="H191" s="38"/>
      <c r="I191" s="11">
        <v>95485</v>
      </c>
      <c r="J191" s="11">
        <v>39887</v>
      </c>
      <c r="K191" s="11">
        <v>14720</v>
      </c>
      <c r="L191" s="11">
        <v>126904</v>
      </c>
      <c r="M191" s="11"/>
      <c r="N191" s="38"/>
    </row>
    <row r="192" spans="1:14" ht="16.5">
      <c r="A192" s="46" t="s">
        <v>92</v>
      </c>
      <c r="C192" s="11">
        <v>-12733</v>
      </c>
      <c r="D192" s="11">
        <v>-6228</v>
      </c>
      <c r="E192" s="11">
        <v>-6272</v>
      </c>
      <c r="F192" s="11">
        <v>-6289</v>
      </c>
      <c r="G192" s="11"/>
      <c r="H192" s="38"/>
      <c r="I192" s="11">
        <v>-10882</v>
      </c>
      <c r="J192" s="11">
        <v>-5981</v>
      </c>
      <c r="K192" s="11">
        <v>-7930</v>
      </c>
      <c r="L192" s="11">
        <v>-5933</v>
      </c>
      <c r="M192" s="11"/>
      <c r="N192" s="38"/>
    </row>
    <row r="193" spans="1:14">
      <c r="A193" s="44" t="s">
        <v>140</v>
      </c>
      <c r="C193" s="26">
        <v>4820544</v>
      </c>
      <c r="D193" s="26">
        <v>11192665</v>
      </c>
      <c r="E193" s="26">
        <v>8493501</v>
      </c>
      <c r="F193" s="26">
        <v>7725163</v>
      </c>
      <c r="G193" s="11"/>
      <c r="I193" s="26">
        <f>SUM(I156:I192)</f>
        <v>6620003</v>
      </c>
      <c r="J193" s="26">
        <f>SUM(J156:J192)</f>
        <v>10191346</v>
      </c>
      <c r="K193" s="26">
        <f>SUM(K156:K192)</f>
        <v>7699639</v>
      </c>
      <c r="L193" s="26">
        <v>8199654</v>
      </c>
      <c r="M193" s="11"/>
    </row>
    <row r="194" spans="1:14">
      <c r="A194" s="44" t="s">
        <v>141</v>
      </c>
      <c r="C194" s="11">
        <v>2105</v>
      </c>
      <c r="D194" s="11">
        <v>4058</v>
      </c>
      <c r="E194" s="11">
        <v>5442</v>
      </c>
      <c r="F194" s="11">
        <v>4033</v>
      </c>
      <c r="G194" s="11"/>
      <c r="I194" s="11">
        <v>1670</v>
      </c>
      <c r="J194" s="11">
        <v>3075</v>
      </c>
      <c r="K194" s="11">
        <v>2224</v>
      </c>
      <c r="L194" s="11">
        <v>6760</v>
      </c>
      <c r="M194" s="11"/>
    </row>
    <row r="195" spans="1:14">
      <c r="A195" s="44" t="s">
        <v>142</v>
      </c>
      <c r="C195" s="11">
        <v>-455</v>
      </c>
      <c r="D195" s="11">
        <v>-475</v>
      </c>
      <c r="E195" s="11">
        <v>-391</v>
      </c>
      <c r="F195" s="11">
        <v>-395</v>
      </c>
      <c r="G195" s="11"/>
      <c r="I195" s="11">
        <v>-232</v>
      </c>
      <c r="J195" s="11">
        <v>-233</v>
      </c>
      <c r="K195" s="11">
        <v>-233</v>
      </c>
      <c r="L195" s="11">
        <v>-235</v>
      </c>
      <c r="M195" s="11"/>
    </row>
    <row r="196" spans="1:14">
      <c r="A196" s="44" t="s">
        <v>143</v>
      </c>
      <c r="C196" s="11">
        <v>-14131</v>
      </c>
      <c r="D196" s="11">
        <v>-2487301</v>
      </c>
      <c r="E196" s="11">
        <v>-644240</v>
      </c>
      <c r="F196" s="11">
        <v>-42614</v>
      </c>
      <c r="G196" s="11"/>
      <c r="I196" s="11">
        <v>-1170</v>
      </c>
      <c r="J196" s="11">
        <v>-2462559</v>
      </c>
      <c r="K196" s="11">
        <v>-672560</v>
      </c>
      <c r="L196" s="11">
        <v>-10598</v>
      </c>
      <c r="M196" s="11"/>
    </row>
    <row r="197" spans="1:14" s="15" customFormat="1" ht="16.5">
      <c r="A197" s="15" t="s">
        <v>144</v>
      </c>
      <c r="C197" s="33">
        <v>4808063</v>
      </c>
      <c r="D197" s="33">
        <v>8708947</v>
      </c>
      <c r="E197" s="33">
        <v>7854312</v>
      </c>
      <c r="F197" s="16">
        <v>7686187</v>
      </c>
      <c r="G197" s="11"/>
      <c r="H197" s="2"/>
      <c r="I197" s="33">
        <f>SUM(I193:I196)</f>
        <v>6620271</v>
      </c>
      <c r="J197" s="16">
        <f>SUM(J193:J196)</f>
        <v>7731629</v>
      </c>
      <c r="K197" s="16">
        <f>SUM(K193:K196)</f>
        <v>7029070</v>
      </c>
      <c r="L197" s="16">
        <v>8195581</v>
      </c>
      <c r="M197" s="11"/>
      <c r="N197" s="2"/>
    </row>
    <row r="198" spans="1:14">
      <c r="C198" s="11"/>
      <c r="D198" s="11"/>
      <c r="E198" s="11"/>
      <c r="F198" s="11"/>
      <c r="G198" s="11"/>
      <c r="I198" s="11"/>
      <c r="J198" s="11"/>
      <c r="K198" s="11"/>
      <c r="L198" s="11"/>
      <c r="M198" s="11"/>
    </row>
    <row r="199" spans="1:14">
      <c r="A199" s="2" t="s">
        <v>145</v>
      </c>
      <c r="C199" s="11"/>
      <c r="D199" s="11"/>
      <c r="E199" s="43"/>
      <c r="F199" s="11"/>
      <c r="G199" s="11"/>
      <c r="I199" s="11"/>
      <c r="J199" s="11"/>
      <c r="K199" s="11"/>
      <c r="L199" s="11"/>
      <c r="M199" s="11"/>
    </row>
    <row r="200" spans="1:14">
      <c r="A200" s="44" t="s">
        <v>146</v>
      </c>
      <c r="C200" s="11">
        <v>-2348884</v>
      </c>
      <c r="D200" s="11">
        <v>-1997961</v>
      </c>
      <c r="E200" s="11">
        <v>-2087654</v>
      </c>
      <c r="F200" s="11">
        <v>-2085076</v>
      </c>
      <c r="G200" s="11"/>
      <c r="I200" s="11">
        <v>-2148745</v>
      </c>
      <c r="J200" s="11">
        <v>-3551518</v>
      </c>
      <c r="K200" s="11">
        <v>-2427080</v>
      </c>
      <c r="L200" s="11">
        <v>-1712093</v>
      </c>
      <c r="M200" s="11"/>
    </row>
    <row r="201" spans="1:14">
      <c r="A201" s="44" t="s">
        <v>147</v>
      </c>
      <c r="C201" s="11">
        <v>-11081</v>
      </c>
      <c r="D201" s="11">
        <v>-5974</v>
      </c>
      <c r="E201" s="11">
        <v>-2493</v>
      </c>
      <c r="F201" s="11">
        <v>-3229</v>
      </c>
      <c r="G201" s="11"/>
      <c r="I201" s="11">
        <v>-11880</v>
      </c>
      <c r="J201" s="11">
        <v>-6116</v>
      </c>
      <c r="K201" s="11">
        <v>-4194</v>
      </c>
      <c r="L201" s="11">
        <v>-3828</v>
      </c>
      <c r="M201" s="11"/>
    </row>
    <row r="202" spans="1:14">
      <c r="A202" s="44" t="s">
        <v>148</v>
      </c>
      <c r="C202" s="11">
        <v>-96976</v>
      </c>
      <c r="D202" s="11">
        <v>-75080</v>
      </c>
      <c r="E202" s="11">
        <v>-61990</v>
      </c>
      <c r="F202" s="11">
        <v>-73778</v>
      </c>
      <c r="G202" s="11"/>
      <c r="I202" s="11">
        <v>-101637</v>
      </c>
      <c r="J202" s="11">
        <v>-61189</v>
      </c>
      <c r="K202" s="11">
        <v>-58852</v>
      </c>
      <c r="L202" s="11">
        <v>-64769</v>
      </c>
      <c r="M202" s="11"/>
    </row>
    <row r="203" spans="1:14">
      <c r="A203" s="44" t="s">
        <v>149</v>
      </c>
      <c r="C203" s="11">
        <v>-25473</v>
      </c>
      <c r="D203" s="11">
        <v>-52211</v>
      </c>
      <c r="E203" s="11">
        <v>-98048</v>
      </c>
      <c r="F203" s="11">
        <v>-57343</v>
      </c>
      <c r="G203" s="11"/>
      <c r="I203" s="11">
        <v>-60135</v>
      </c>
      <c r="J203" s="11">
        <v>-190567</v>
      </c>
      <c r="K203" s="11">
        <v>-40641</v>
      </c>
      <c r="L203" s="11">
        <v>-44576</v>
      </c>
      <c r="M203" s="11"/>
    </row>
    <row r="204" spans="1:14">
      <c r="A204" s="44" t="s">
        <v>150</v>
      </c>
      <c r="C204" s="11">
        <v>8852</v>
      </c>
      <c r="D204" s="11">
        <v>2619</v>
      </c>
      <c r="E204" s="11">
        <v>1507</v>
      </c>
      <c r="F204" s="11">
        <v>69369</v>
      </c>
      <c r="G204" s="11"/>
      <c r="I204" s="11">
        <v>1565</v>
      </c>
      <c r="J204" s="11">
        <v>1562</v>
      </c>
      <c r="K204" s="11">
        <v>1483</v>
      </c>
      <c r="L204" s="11">
        <v>4718</v>
      </c>
      <c r="M204" s="11"/>
    </row>
    <row r="205" spans="1:14">
      <c r="A205" s="44" t="s">
        <v>151</v>
      </c>
      <c r="C205" s="11">
        <v>0</v>
      </c>
      <c r="D205" s="11">
        <v>0</v>
      </c>
      <c r="E205" s="11">
        <v>0</v>
      </c>
      <c r="F205" s="11">
        <v>0</v>
      </c>
      <c r="G205" s="11"/>
      <c r="I205" s="11"/>
      <c r="J205" s="11"/>
      <c r="K205" s="11"/>
      <c r="L205" s="11">
        <v>2715</v>
      </c>
      <c r="M205" s="11"/>
    </row>
    <row r="206" spans="1:14">
      <c r="A206" s="44" t="s">
        <v>152</v>
      </c>
      <c r="C206" s="11">
        <v>0</v>
      </c>
      <c r="D206" s="11">
        <v>0</v>
      </c>
      <c r="E206" s="11">
        <v>0</v>
      </c>
      <c r="F206" s="11">
        <v>0</v>
      </c>
      <c r="G206" s="11"/>
      <c r="I206" s="11">
        <v>0</v>
      </c>
      <c r="J206" s="11">
        <v>10000</v>
      </c>
      <c r="K206" s="11">
        <v>0</v>
      </c>
      <c r="L206" s="11">
        <v>0</v>
      </c>
      <c r="M206" s="11"/>
    </row>
    <row r="207" spans="1:14">
      <c r="A207" s="44" t="s">
        <v>153</v>
      </c>
      <c r="C207" s="11">
        <v>11</v>
      </c>
      <c r="D207" s="11">
        <v>68</v>
      </c>
      <c r="E207" s="11">
        <v>-15</v>
      </c>
      <c r="F207" s="11">
        <v>62</v>
      </c>
      <c r="G207" s="11"/>
      <c r="I207" s="11">
        <v>337</v>
      </c>
      <c r="J207" s="11">
        <v>-200</v>
      </c>
      <c r="K207" s="11">
        <v>48</v>
      </c>
      <c r="L207" s="11">
        <v>46</v>
      </c>
      <c r="M207" s="11"/>
    </row>
    <row r="208" spans="1:14">
      <c r="A208" s="44" t="s">
        <v>197</v>
      </c>
      <c r="C208" s="11"/>
      <c r="D208" s="11"/>
      <c r="E208" s="11"/>
      <c r="F208" s="11">
        <v>1742723</v>
      </c>
      <c r="G208" s="11"/>
      <c r="I208" s="11"/>
      <c r="J208" s="11"/>
      <c r="K208" s="11"/>
      <c r="L208" s="11">
        <v>0</v>
      </c>
      <c r="M208" s="11"/>
    </row>
    <row r="209" spans="1:13">
      <c r="A209" s="44" t="s">
        <v>154</v>
      </c>
      <c r="C209" s="11">
        <v>-38522</v>
      </c>
      <c r="D209" s="11">
        <v>-35589</v>
      </c>
      <c r="E209" s="11">
        <v>-29631</v>
      </c>
      <c r="F209" s="11">
        <v>-330775</v>
      </c>
      <c r="G209" s="11"/>
      <c r="I209" s="11">
        <v>-274702</v>
      </c>
      <c r="J209" s="11">
        <v>-65424</v>
      </c>
      <c r="K209" s="11">
        <v>-354631</v>
      </c>
      <c r="L209" s="11">
        <v>-210114</v>
      </c>
      <c r="M209" s="11"/>
    </row>
    <row r="210" spans="1:13">
      <c r="A210" s="44" t="s">
        <v>155</v>
      </c>
      <c r="C210" s="11" t="s">
        <v>55</v>
      </c>
      <c r="D210" s="11">
        <v>-158220</v>
      </c>
      <c r="E210" s="11">
        <v>-210</v>
      </c>
      <c r="F210" s="11">
        <v>-641271</v>
      </c>
      <c r="G210" s="11"/>
      <c r="I210" s="31">
        <v>-345870</v>
      </c>
      <c r="J210" s="31">
        <v>-925115</v>
      </c>
      <c r="K210" s="31">
        <v>-609193</v>
      </c>
      <c r="L210" s="31">
        <v>-31637</v>
      </c>
      <c r="M210" s="11"/>
    </row>
    <row r="211" spans="1:13">
      <c r="A211" s="44" t="s">
        <v>156</v>
      </c>
      <c r="C211" s="11">
        <v>0</v>
      </c>
      <c r="D211" s="11">
        <v>0</v>
      </c>
      <c r="E211" s="11">
        <v>0</v>
      </c>
      <c r="F211" s="11">
        <v>0</v>
      </c>
      <c r="G211" s="11"/>
      <c r="I211" s="11">
        <v>0</v>
      </c>
      <c r="J211" s="11">
        <v>0</v>
      </c>
      <c r="K211" s="11">
        <v>671375</v>
      </c>
      <c r="L211" s="11">
        <v>0</v>
      </c>
      <c r="M211" s="11"/>
    </row>
    <row r="212" spans="1:13">
      <c r="A212" s="44" t="s">
        <v>157</v>
      </c>
      <c r="C212" s="11">
        <v>16199</v>
      </c>
      <c r="D212" s="11">
        <v>0</v>
      </c>
      <c r="E212" s="11">
        <v>0</v>
      </c>
      <c r="F212" s="11">
        <v>0</v>
      </c>
      <c r="G212" s="11"/>
      <c r="I212" s="11"/>
      <c r="J212" s="11"/>
      <c r="K212" s="11"/>
      <c r="L212" s="11">
        <v>2138</v>
      </c>
      <c r="M212" s="11"/>
    </row>
    <row r="213" spans="1:13">
      <c r="A213" s="44" t="s">
        <v>158</v>
      </c>
      <c r="C213" s="11">
        <v>0</v>
      </c>
      <c r="D213" s="11">
        <v>-35000</v>
      </c>
      <c r="E213" s="11">
        <v>0</v>
      </c>
      <c r="F213" s="11">
        <v>-159200</v>
      </c>
      <c r="G213" s="11"/>
      <c r="I213" s="11">
        <v>0</v>
      </c>
      <c r="J213" s="11">
        <v>0</v>
      </c>
      <c r="K213" s="11">
        <v>0</v>
      </c>
      <c r="L213" s="11">
        <v>-308658</v>
      </c>
      <c r="M213" s="11"/>
    </row>
    <row r="214" spans="1:13">
      <c r="A214" s="44" t="s">
        <v>159</v>
      </c>
      <c r="C214" s="31" t="s">
        <v>55</v>
      </c>
      <c r="D214" s="31">
        <v>0</v>
      </c>
      <c r="E214" s="31">
        <v>0</v>
      </c>
      <c r="F214" s="11">
        <v>0</v>
      </c>
      <c r="G214" s="11"/>
      <c r="I214" s="11">
        <v>667</v>
      </c>
      <c r="J214" s="11">
        <v>0</v>
      </c>
      <c r="K214" s="11">
        <v>0</v>
      </c>
      <c r="L214" s="11">
        <v>0</v>
      </c>
      <c r="M214" s="11"/>
    </row>
    <row r="215" spans="1:13">
      <c r="A215" s="44" t="s">
        <v>198</v>
      </c>
      <c r="C215" s="31" t="s">
        <v>55</v>
      </c>
      <c r="D215" s="31">
        <v>0</v>
      </c>
      <c r="E215" s="31">
        <v>0</v>
      </c>
      <c r="F215" s="11">
        <v>437886</v>
      </c>
      <c r="G215" s="11"/>
      <c r="I215" s="11">
        <v>0</v>
      </c>
      <c r="J215" s="11">
        <v>0</v>
      </c>
      <c r="K215" s="11">
        <v>0</v>
      </c>
      <c r="L215" s="11">
        <v>0</v>
      </c>
      <c r="M215" s="11"/>
    </row>
    <row r="216" spans="1:13">
      <c r="A216" s="44" t="s">
        <v>160</v>
      </c>
      <c r="C216" s="11">
        <v>0</v>
      </c>
      <c r="D216" s="11">
        <v>0</v>
      </c>
      <c r="E216" s="11">
        <v>0</v>
      </c>
      <c r="F216" s="11">
        <v>0</v>
      </c>
      <c r="G216" s="11"/>
      <c r="I216" s="11">
        <v>0</v>
      </c>
      <c r="J216" s="11">
        <v>70735</v>
      </c>
      <c r="K216" s="11">
        <v>129421</v>
      </c>
      <c r="L216" s="11">
        <v>0</v>
      </c>
      <c r="M216" s="11"/>
    </row>
    <row r="217" spans="1:13">
      <c r="A217" s="44" t="s">
        <v>161</v>
      </c>
      <c r="C217" s="11">
        <v>-169972</v>
      </c>
      <c r="D217" s="11">
        <v>147531</v>
      </c>
      <c r="E217" s="11">
        <v>-753338</v>
      </c>
      <c r="F217" s="11">
        <v>775779</v>
      </c>
      <c r="G217" s="11"/>
      <c r="I217" s="31">
        <v>-17090</v>
      </c>
      <c r="J217" s="31">
        <v>17090</v>
      </c>
      <c r="K217" s="31">
        <v>-155760</v>
      </c>
      <c r="L217" s="31">
        <v>155760</v>
      </c>
      <c r="M217" s="11"/>
    </row>
    <row r="218" spans="1:13">
      <c r="A218" s="44" t="s">
        <v>162</v>
      </c>
      <c r="C218" s="11">
        <v>97469</v>
      </c>
      <c r="D218" s="11">
        <v>3366</v>
      </c>
      <c r="E218" s="11">
        <v>75541</v>
      </c>
      <c r="F218" s="11">
        <v>784032</v>
      </c>
      <c r="G218" s="11"/>
      <c r="I218" s="31">
        <v>8989</v>
      </c>
      <c r="J218" s="31">
        <v>73111</v>
      </c>
      <c r="K218" s="31">
        <v>717208</v>
      </c>
      <c r="L218" s="31">
        <v>29744</v>
      </c>
      <c r="M218" s="11"/>
    </row>
    <row r="219" spans="1:13">
      <c r="A219" s="44" t="s">
        <v>163</v>
      </c>
      <c r="C219" s="11">
        <v>0</v>
      </c>
      <c r="D219" s="11">
        <v>0</v>
      </c>
      <c r="E219" s="11">
        <v>0</v>
      </c>
      <c r="F219" s="11">
        <v>0</v>
      </c>
      <c r="G219" s="11"/>
      <c r="I219" s="11">
        <v>0</v>
      </c>
      <c r="J219" s="11">
        <v>0</v>
      </c>
      <c r="K219" s="11">
        <v>88535</v>
      </c>
      <c r="L219" s="11">
        <v>23767</v>
      </c>
      <c r="M219" s="11"/>
    </row>
    <row r="220" spans="1:13">
      <c r="A220" s="44" t="s">
        <v>164</v>
      </c>
      <c r="C220" s="11">
        <v>-84829</v>
      </c>
      <c r="D220" s="11">
        <v>-50023</v>
      </c>
      <c r="E220" s="11">
        <v>-92028</v>
      </c>
      <c r="F220" s="11">
        <v>-61935</v>
      </c>
      <c r="G220" s="11"/>
      <c r="I220" s="11">
        <v>-143748</v>
      </c>
      <c r="J220" s="11">
        <v>-60352</v>
      </c>
      <c r="K220" s="11">
        <v>-80224</v>
      </c>
      <c r="L220" s="11">
        <v>-98449</v>
      </c>
      <c r="M220" s="11"/>
    </row>
    <row r="221" spans="1:13">
      <c r="A221" s="44" t="s">
        <v>165</v>
      </c>
      <c r="C221" s="11">
        <v>69318</v>
      </c>
      <c r="D221" s="11">
        <v>85633</v>
      </c>
      <c r="E221" s="11">
        <v>112352</v>
      </c>
      <c r="F221" s="11">
        <v>134837</v>
      </c>
      <c r="G221" s="11"/>
      <c r="I221" s="11">
        <v>85751</v>
      </c>
      <c r="J221" s="11">
        <v>77766</v>
      </c>
      <c r="K221" s="11">
        <v>61738</v>
      </c>
      <c r="L221" s="11">
        <v>53092</v>
      </c>
      <c r="M221" s="11"/>
    </row>
    <row r="222" spans="1:13">
      <c r="A222" s="44" t="s">
        <v>166</v>
      </c>
      <c r="C222" s="11">
        <v>-53567</v>
      </c>
      <c r="D222" s="11">
        <v>-38475</v>
      </c>
      <c r="E222" s="11">
        <v>-58557</v>
      </c>
      <c r="F222" s="11">
        <v>-179963</v>
      </c>
      <c r="G222" s="11"/>
      <c r="I222" s="11">
        <v>-30178</v>
      </c>
      <c r="J222" s="11">
        <v>-281338</v>
      </c>
      <c r="K222" s="11">
        <v>-38431</v>
      </c>
      <c r="L222" s="11">
        <v>-68245</v>
      </c>
      <c r="M222" s="11"/>
    </row>
    <row r="223" spans="1:13">
      <c r="A223" s="44" t="s">
        <v>167</v>
      </c>
      <c r="C223" s="11">
        <v>1256</v>
      </c>
      <c r="D223" s="11">
        <v>74875</v>
      </c>
      <c r="E223" s="11">
        <v>25993</v>
      </c>
      <c r="F223" s="11">
        <v>76035</v>
      </c>
      <c r="G223" s="11"/>
      <c r="I223" s="11">
        <v>739</v>
      </c>
      <c r="J223" s="11">
        <v>145283</v>
      </c>
      <c r="K223" s="11">
        <v>124405</v>
      </c>
      <c r="L223" s="11">
        <v>156812</v>
      </c>
      <c r="M223" s="11"/>
    </row>
    <row r="224" spans="1:13">
      <c r="A224" s="44" t="s">
        <v>193</v>
      </c>
      <c r="C224" s="11"/>
      <c r="D224" s="11"/>
      <c r="E224" s="11"/>
      <c r="F224" s="11">
        <v>-55</v>
      </c>
      <c r="G224" s="11"/>
      <c r="I224" s="11"/>
      <c r="J224" s="11"/>
      <c r="K224" s="11"/>
      <c r="L224" s="11">
        <v>0</v>
      </c>
      <c r="M224" s="11"/>
    </row>
    <row r="225" spans="1:14">
      <c r="A225" s="44" t="s">
        <v>141</v>
      </c>
      <c r="C225" s="11">
        <v>29258</v>
      </c>
      <c r="D225" s="11">
        <v>72461</v>
      </c>
      <c r="E225" s="11">
        <v>24777</v>
      </c>
      <c r="F225" s="11">
        <v>79284</v>
      </c>
      <c r="G225" s="11"/>
      <c r="I225" s="11">
        <v>10282</v>
      </c>
      <c r="J225" s="11">
        <v>16810</v>
      </c>
      <c r="K225" s="11">
        <v>15634</v>
      </c>
      <c r="L225" s="11">
        <v>49037</v>
      </c>
      <c r="M225" s="11"/>
    </row>
    <row r="226" spans="1:14">
      <c r="A226" s="44" t="s">
        <v>200</v>
      </c>
      <c r="C226" s="11" t="s">
        <v>55</v>
      </c>
      <c r="D226" s="11">
        <v>2063</v>
      </c>
      <c r="E226" s="11">
        <v>30240</v>
      </c>
      <c r="F226" s="11">
        <v>93</v>
      </c>
      <c r="G226" s="11"/>
      <c r="I226" s="31">
        <v>1528</v>
      </c>
      <c r="J226" s="31">
        <v>64304</v>
      </c>
      <c r="K226" s="31">
        <v>72923</v>
      </c>
      <c r="L226" s="31">
        <v>8308</v>
      </c>
      <c r="M226" s="11"/>
    </row>
    <row r="227" spans="1:14" s="15" customFormat="1" ht="16.5">
      <c r="A227" s="15" t="s">
        <v>168</v>
      </c>
      <c r="C227" s="33">
        <f t="shared" ref="C227:D227" si="4">SUM(C200:C226)</f>
        <v>-2606941</v>
      </c>
      <c r="D227" s="33">
        <f t="shared" si="4"/>
        <v>-2059917</v>
      </c>
      <c r="E227" s="33">
        <f>SUM(E200:E226)</f>
        <v>-2913554</v>
      </c>
      <c r="F227" s="33">
        <v>507475</v>
      </c>
      <c r="G227" s="51"/>
      <c r="H227" s="2"/>
      <c r="I227" s="33">
        <f>SUM(I200:I226)</f>
        <v>-3024127</v>
      </c>
      <c r="J227" s="33">
        <f>SUM(J200:J226)</f>
        <v>-4665158</v>
      </c>
      <c r="K227" s="33">
        <f>SUM(K200:K226)</f>
        <v>-1886236</v>
      </c>
      <c r="L227" s="33">
        <f>SUM(L200:L226)</f>
        <v>-2056232</v>
      </c>
      <c r="M227" s="11"/>
      <c r="N227" s="2"/>
    </row>
    <row r="228" spans="1:14">
      <c r="C228" s="11"/>
      <c r="D228" s="11"/>
      <c r="E228" s="11"/>
      <c r="F228" s="11"/>
      <c r="G228" s="11"/>
      <c r="I228" s="11"/>
      <c r="J228" s="11"/>
      <c r="K228" s="11"/>
      <c r="L228" s="11"/>
      <c r="M228" s="11"/>
    </row>
    <row r="229" spans="1:14">
      <c r="A229" s="2" t="s">
        <v>169</v>
      </c>
      <c r="C229" s="11"/>
      <c r="D229" s="11"/>
      <c r="E229" s="11"/>
      <c r="F229" s="11"/>
      <c r="G229" s="11"/>
      <c r="I229" s="11"/>
      <c r="J229" s="11"/>
      <c r="K229" s="11"/>
      <c r="L229" s="11"/>
      <c r="M229" s="11"/>
    </row>
    <row r="230" spans="1:14">
      <c r="A230" s="44" t="s">
        <v>170</v>
      </c>
      <c r="C230" s="11">
        <v>-5140000</v>
      </c>
      <c r="D230" s="11">
        <v>-4930000</v>
      </c>
      <c r="E230" s="11">
        <v>4150000</v>
      </c>
      <c r="F230" s="11">
        <v>-14618575</v>
      </c>
      <c r="G230" s="11"/>
      <c r="I230" s="11">
        <v>-4540000</v>
      </c>
      <c r="J230" s="11">
        <v>2930000</v>
      </c>
      <c r="K230" s="11">
        <v>4570000</v>
      </c>
      <c r="L230" s="11">
        <v>-2920000</v>
      </c>
      <c r="M230" s="11"/>
    </row>
    <row r="231" spans="1:14">
      <c r="A231" s="44" t="s">
        <v>171</v>
      </c>
      <c r="C231" s="11">
        <v>3093557</v>
      </c>
      <c r="D231" s="11">
        <v>-1891556</v>
      </c>
      <c r="E231" s="11">
        <v>4284482</v>
      </c>
      <c r="F231" s="11">
        <v>2238684</v>
      </c>
      <c r="G231" s="11"/>
      <c r="I231" s="11">
        <v>1497170</v>
      </c>
      <c r="J231" s="11">
        <v>-5593964</v>
      </c>
      <c r="K231" s="11">
        <v>1495072</v>
      </c>
      <c r="L231" s="11">
        <v>1093597</v>
      </c>
      <c r="M231" s="11"/>
    </row>
    <row r="232" spans="1:14">
      <c r="A232" s="44" t="s">
        <v>172</v>
      </c>
      <c r="C232" s="31">
        <v>0</v>
      </c>
      <c r="D232" s="31">
        <v>6492645</v>
      </c>
      <c r="E232" s="31">
        <v>0</v>
      </c>
      <c r="F232" s="11">
        <v>0</v>
      </c>
      <c r="G232" s="11"/>
      <c r="I232" s="31">
        <v>0</v>
      </c>
      <c r="J232" s="31">
        <v>0</v>
      </c>
      <c r="K232" s="31">
        <v>0</v>
      </c>
      <c r="L232" s="31">
        <v>0</v>
      </c>
      <c r="M232" s="11"/>
    </row>
    <row r="233" spans="1:14">
      <c r="A233" s="44" t="s">
        <v>173</v>
      </c>
      <c r="C233" s="31">
        <v>0</v>
      </c>
      <c r="D233" s="31">
        <v>-6000000</v>
      </c>
      <c r="E233" s="31">
        <v>0</v>
      </c>
      <c r="F233" s="11">
        <v>0</v>
      </c>
      <c r="G233" s="11"/>
      <c r="I233" s="31">
        <v>0</v>
      </c>
      <c r="J233" s="31">
        <v>0</v>
      </c>
      <c r="K233" s="31">
        <v>0</v>
      </c>
      <c r="L233" s="31">
        <v>0</v>
      </c>
      <c r="M233" s="11"/>
    </row>
    <row r="234" spans="1:14">
      <c r="A234" s="44" t="s">
        <v>174</v>
      </c>
      <c r="C234" s="11">
        <v>504040</v>
      </c>
      <c r="D234" s="11">
        <v>2062</v>
      </c>
      <c r="E234" s="11">
        <v>800</v>
      </c>
      <c r="F234" s="11">
        <v>11176173</v>
      </c>
      <c r="G234" s="11"/>
      <c r="I234" s="11">
        <v>20</v>
      </c>
      <c r="J234" s="11">
        <v>1498055</v>
      </c>
      <c r="K234" s="11">
        <v>5057</v>
      </c>
      <c r="L234" s="11">
        <v>2996666</v>
      </c>
      <c r="M234" s="11"/>
    </row>
    <row r="235" spans="1:14">
      <c r="A235" s="44" t="s">
        <v>175</v>
      </c>
      <c r="C235" s="11">
        <v>-51000</v>
      </c>
      <c r="D235" s="11">
        <v>-51766</v>
      </c>
      <c r="E235" s="11">
        <v>-84931</v>
      </c>
      <c r="F235" s="11">
        <v>-3561000</v>
      </c>
      <c r="G235" s="11"/>
      <c r="I235" s="11">
        <v>-51000</v>
      </c>
      <c r="J235" s="11">
        <v>-51085</v>
      </c>
      <c r="K235" s="11">
        <v>-103512</v>
      </c>
      <c r="L235" s="11">
        <v>-3071115</v>
      </c>
      <c r="M235" s="11"/>
    </row>
    <row r="236" spans="1:14">
      <c r="A236" s="44" t="s">
        <v>176</v>
      </c>
      <c r="C236" s="11">
        <v>-1114971</v>
      </c>
      <c r="D236" s="11">
        <v>-1036423</v>
      </c>
      <c r="E236" s="11">
        <v>-1051097</v>
      </c>
      <c r="F236" s="11">
        <v>-1208415</v>
      </c>
      <c r="G236" s="11"/>
      <c r="I236" s="11">
        <v>-1040225</v>
      </c>
      <c r="J236" s="11">
        <v>-1007551</v>
      </c>
      <c r="K236" s="11">
        <v>-1062357</v>
      </c>
      <c r="L236" s="11">
        <v>-996092</v>
      </c>
      <c r="M236" s="11"/>
    </row>
    <row r="237" spans="1:14">
      <c r="A237" s="44" t="s">
        <v>177</v>
      </c>
      <c r="C237" s="11">
        <v>30726</v>
      </c>
      <c r="D237" s="11">
        <v>52839</v>
      </c>
      <c r="E237" s="11">
        <v>56191</v>
      </c>
      <c r="F237" s="11">
        <v>94241</v>
      </c>
      <c r="G237" s="11"/>
      <c r="I237" s="11">
        <v>51799</v>
      </c>
      <c r="J237" s="11">
        <v>52176</v>
      </c>
      <c r="K237" s="11">
        <v>44482</v>
      </c>
      <c r="L237" s="11">
        <v>68246</v>
      </c>
      <c r="M237" s="11"/>
    </row>
    <row r="238" spans="1:14">
      <c r="A238" s="44" t="s">
        <v>178</v>
      </c>
      <c r="C238" s="11">
        <v>-23539</v>
      </c>
      <c r="D238" s="11">
        <v>-27410</v>
      </c>
      <c r="E238" s="11">
        <v>-51248</v>
      </c>
      <c r="F238" s="11">
        <v>-72663</v>
      </c>
      <c r="G238" s="11"/>
      <c r="I238" s="11">
        <v>-41930</v>
      </c>
      <c r="J238" s="11">
        <v>-48728</v>
      </c>
      <c r="K238" s="11">
        <v>-28283</v>
      </c>
      <c r="L238" s="11">
        <v>-31013</v>
      </c>
      <c r="M238" s="11"/>
    </row>
    <row r="239" spans="1:14">
      <c r="A239" s="44" t="s">
        <v>179</v>
      </c>
      <c r="C239" s="11">
        <v>0</v>
      </c>
      <c r="D239" s="11">
        <v>-1837886</v>
      </c>
      <c r="E239" s="11">
        <v>-12128967</v>
      </c>
      <c r="F239" s="11">
        <v>0</v>
      </c>
      <c r="G239" s="11"/>
      <c r="I239" s="11">
        <v>0</v>
      </c>
      <c r="J239" s="11">
        <v>-356</v>
      </c>
      <c r="K239" s="11">
        <v>-13429504</v>
      </c>
      <c r="L239" s="11">
        <v>0</v>
      </c>
      <c r="M239" s="11"/>
    </row>
    <row r="240" spans="1:14">
      <c r="A240" s="44" t="s">
        <v>142</v>
      </c>
      <c r="C240" s="11">
        <v>-323091</v>
      </c>
      <c r="D240" s="11">
        <v>-289683</v>
      </c>
      <c r="E240" s="11">
        <v>-160748</v>
      </c>
      <c r="F240" s="11">
        <v>-186848</v>
      </c>
      <c r="G240" s="11"/>
      <c r="I240" s="11">
        <v>-227947</v>
      </c>
      <c r="J240" s="11">
        <v>-217749</v>
      </c>
      <c r="K240" s="11">
        <v>-115857</v>
      </c>
      <c r="L240" s="11">
        <v>-131556</v>
      </c>
      <c r="M240" s="11"/>
    </row>
    <row r="241" spans="1:14">
      <c r="A241" s="44" t="s">
        <v>194</v>
      </c>
      <c r="C241" s="11">
        <v>-2541</v>
      </c>
      <c r="D241" s="11">
        <v>-5544</v>
      </c>
      <c r="E241" s="11">
        <v>0</v>
      </c>
      <c r="F241" s="11">
        <v>0</v>
      </c>
      <c r="G241" s="11"/>
      <c r="I241" s="11">
        <v>0</v>
      </c>
      <c r="J241" s="11">
        <v>0</v>
      </c>
      <c r="K241" s="11">
        <v>0</v>
      </c>
      <c r="L241" s="11">
        <v>-5880</v>
      </c>
      <c r="M241" s="11"/>
    </row>
    <row r="242" spans="1:14">
      <c r="A242" s="44" t="s">
        <v>180</v>
      </c>
      <c r="C242" s="11">
        <v>151000</v>
      </c>
      <c r="D242" s="11">
        <v>-151000</v>
      </c>
      <c r="E242" s="11">
        <v>0</v>
      </c>
      <c r="F242" s="11">
        <v>0</v>
      </c>
      <c r="G242" s="11"/>
      <c r="I242" s="11"/>
      <c r="J242" s="11"/>
      <c r="K242" s="11"/>
      <c r="L242" s="11"/>
      <c r="M242" s="11"/>
    </row>
    <row r="243" spans="1:14" s="15" customFormat="1" ht="16.5">
      <c r="A243" s="15" t="s">
        <v>181</v>
      </c>
      <c r="C243" s="33">
        <v>-2875819</v>
      </c>
      <c r="D243" s="33">
        <v>-9673722</v>
      </c>
      <c r="E243" s="33">
        <v>-4985518</v>
      </c>
      <c r="F243" s="33">
        <v>-6138403</v>
      </c>
      <c r="G243" s="11"/>
      <c r="H243" s="2"/>
      <c r="I243" s="33">
        <f>SUM(I230:I242)</f>
        <v>-4352113</v>
      </c>
      <c r="J243" s="33">
        <f>SUM(J230:J242)</f>
        <v>-2439202</v>
      </c>
      <c r="K243" s="33">
        <f>SUM(K230:K242)</f>
        <v>-8624902</v>
      </c>
      <c r="L243" s="33">
        <f>SUM(L230:L242)</f>
        <v>-2997147</v>
      </c>
      <c r="M243" s="11"/>
      <c r="N243" s="2"/>
    </row>
    <row r="244" spans="1:14">
      <c r="A244" s="2" t="s">
        <v>182</v>
      </c>
      <c r="C244" s="11">
        <v>535</v>
      </c>
      <c r="D244" s="11">
        <v>-2770</v>
      </c>
      <c r="E244" s="11">
        <v>2380</v>
      </c>
      <c r="F244" s="11">
        <v>-1729</v>
      </c>
      <c r="G244" s="11"/>
      <c r="I244" s="11">
        <v>3070</v>
      </c>
      <c r="J244" s="11">
        <v>-1337</v>
      </c>
      <c r="K244" s="11">
        <v>-75</v>
      </c>
      <c r="L244" s="11">
        <v>-377</v>
      </c>
      <c r="M244" s="11"/>
    </row>
    <row r="245" spans="1:14" s="15" customFormat="1" ht="16.5">
      <c r="A245" s="15" t="s">
        <v>201</v>
      </c>
      <c r="C245" s="27">
        <v>-674162</v>
      </c>
      <c r="D245" s="27">
        <v>-3027462</v>
      </c>
      <c r="E245" s="27">
        <v>-42380</v>
      </c>
      <c r="F245" s="27">
        <v>2053530</v>
      </c>
      <c r="G245" s="11"/>
      <c r="H245" s="2"/>
      <c r="I245" s="27">
        <v>-752899</v>
      </c>
      <c r="J245" s="27">
        <v>625932</v>
      </c>
      <c r="K245" s="27">
        <v>-3482143</v>
      </c>
      <c r="L245" s="27">
        <v>3141825</v>
      </c>
      <c r="M245" s="11"/>
      <c r="N245" s="2"/>
    </row>
    <row r="246" spans="1:14">
      <c r="A246" s="2" t="s">
        <v>183</v>
      </c>
      <c r="C246" s="11">
        <v>14934740</v>
      </c>
      <c r="D246" s="11">
        <v>14260578</v>
      </c>
      <c r="E246" s="11">
        <v>11233116</v>
      </c>
      <c r="F246" s="11">
        <v>11190736</v>
      </c>
      <c r="G246" s="11"/>
      <c r="I246" s="11">
        <v>15402025</v>
      </c>
      <c r="J246" s="11">
        <f>I247</f>
        <v>14649126</v>
      </c>
      <c r="K246" s="11">
        <f>J247</f>
        <v>15275058</v>
      </c>
      <c r="L246" s="11">
        <f>K247</f>
        <v>11792915</v>
      </c>
      <c r="M246" s="11"/>
    </row>
    <row r="247" spans="1:14" s="15" customFormat="1" ht="17.25" thickBot="1">
      <c r="A247" s="15" t="s">
        <v>184</v>
      </c>
      <c r="C247" s="28">
        <v>14260578</v>
      </c>
      <c r="D247" s="28">
        <v>11233116</v>
      </c>
      <c r="E247" s="28">
        <v>11190736</v>
      </c>
      <c r="F247" s="28">
        <v>13244266</v>
      </c>
      <c r="G247" s="11"/>
      <c r="H247" s="2"/>
      <c r="I247" s="28">
        <f>SUM(I245:I246)</f>
        <v>14649126</v>
      </c>
      <c r="J247" s="28">
        <f>SUM(J245:J246)</f>
        <v>15275058</v>
      </c>
      <c r="K247" s="28">
        <f>SUM(K245:K246)</f>
        <v>11792915</v>
      </c>
      <c r="L247" s="28">
        <f>SUM(L245:L246)</f>
        <v>14934740</v>
      </c>
      <c r="M247" s="11"/>
      <c r="N247" s="2"/>
    </row>
    <row r="248" spans="1:14" s="15" customFormat="1" ht="18" thickTop="1" thickBot="1">
      <c r="A248" s="44" t="s">
        <v>187</v>
      </c>
      <c r="C248" s="47"/>
      <c r="D248" s="47"/>
      <c r="E248" s="48">
        <v>11016201</v>
      </c>
      <c r="F248" s="47"/>
      <c r="G248" s="11"/>
      <c r="H248" s="2"/>
      <c r="I248" s="47"/>
      <c r="J248" s="47"/>
      <c r="K248" s="47"/>
      <c r="L248" s="47"/>
      <c r="M248" s="11"/>
      <c r="N248" s="2"/>
    </row>
    <row r="249" spans="1:14" s="15" customFormat="1" ht="18" thickTop="1" thickBot="1">
      <c r="A249" s="44" t="s">
        <v>188</v>
      </c>
      <c r="C249" s="47"/>
      <c r="D249" s="47"/>
      <c r="E249" s="48">
        <v>174535</v>
      </c>
      <c r="F249" s="47"/>
      <c r="G249" s="11"/>
      <c r="H249" s="2"/>
      <c r="I249" s="47"/>
      <c r="J249" s="47"/>
      <c r="K249" s="47"/>
      <c r="L249" s="47"/>
      <c r="M249" s="11"/>
      <c r="N249" s="2"/>
    </row>
    <row r="250" spans="1:14" s="15" customFormat="1" ht="17.25" thickTop="1">
      <c r="C250" s="17"/>
      <c r="D250" s="17"/>
      <c r="E250" s="17"/>
      <c r="F250" s="17"/>
      <c r="G250" s="11"/>
      <c r="H250" s="2"/>
      <c r="I250" s="17"/>
      <c r="J250" s="17"/>
      <c r="K250" s="17"/>
      <c r="L250" s="17"/>
      <c r="M250" s="11"/>
      <c r="N250" s="2"/>
    </row>
    <row r="252" spans="1:14">
      <c r="A252" s="2" t="s">
        <v>185</v>
      </c>
      <c r="C252" s="11">
        <f>C247-C60</f>
        <v>0</v>
      </c>
      <c r="D252" s="11">
        <f>D247-D60</f>
        <v>0</v>
      </c>
      <c r="E252" s="11">
        <f>E248-E60</f>
        <v>0</v>
      </c>
      <c r="F252" s="11">
        <f>F247-F60</f>
        <v>0</v>
      </c>
      <c r="G252" s="11"/>
      <c r="I252" s="11">
        <f>I247-I60</f>
        <v>0</v>
      </c>
      <c r="J252" s="11">
        <f>J247-J60</f>
        <v>0</v>
      </c>
      <c r="K252" s="11">
        <f>K247-K60</f>
        <v>0</v>
      </c>
      <c r="L252" s="11">
        <f>L247-L60</f>
        <v>0</v>
      </c>
      <c r="M252" s="11"/>
    </row>
    <row r="253" spans="1:14">
      <c r="A253" s="2" t="s">
        <v>186</v>
      </c>
      <c r="C253" s="11">
        <f>C93-C147</f>
        <v>0</v>
      </c>
      <c r="D253" s="11">
        <f t="shared" ref="D253:F253" si="5">D93-D147</f>
        <v>0</v>
      </c>
      <c r="E253" s="11">
        <f t="shared" si="5"/>
        <v>0</v>
      </c>
      <c r="F253" s="11">
        <f t="shared" si="5"/>
        <v>0</v>
      </c>
      <c r="G253" s="11"/>
      <c r="I253" s="11">
        <f>I93-I147</f>
        <v>0</v>
      </c>
      <c r="J253" s="11">
        <f>J93-J147</f>
        <v>0</v>
      </c>
      <c r="K253" s="11">
        <f>K93-K147</f>
        <v>0</v>
      </c>
      <c r="L253" s="11">
        <f>L93-L147</f>
        <v>0</v>
      </c>
      <c r="M253" s="11"/>
    </row>
  </sheetData>
  <mergeCells count="1">
    <mergeCell ref="C4:G4"/>
  </mergeCells>
  <phoneticPr fontId="25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49" fitToHeight="0" orientation="landscape" r:id="rId1"/>
  <headerFooter alignWithMargins="0"/>
  <rowBreaks count="3" manualBreakCount="3">
    <brk id="54" max="65535" man="1"/>
    <brk id="92" max="65535" man="1"/>
    <brk id="1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2023Q4</vt:lpstr>
      <vt:lpstr>'2023Q4'!Print_Area</vt:lpstr>
    </vt:vector>
  </TitlesOfParts>
  <Company>TSMC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TSMC</dc:creator>
  <cp:lastModifiedBy>IvanCX Wang ( 王辰勛 )</cp:lastModifiedBy>
  <cp:lastPrinted>2019-05-03T07:33:50Z</cp:lastPrinted>
  <dcterms:created xsi:type="dcterms:W3CDTF">2000-01-04T02:26:02Z</dcterms:created>
  <dcterms:modified xsi:type="dcterms:W3CDTF">2024-02-21T06:38:43Z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